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oncagulyildiz\Downloads\"/>
    </mc:Choice>
  </mc:AlternateContent>
  <bookViews>
    <workbookView xWindow="0" yWindow="0" windowWidth="28590" windowHeight="12015"/>
  </bookViews>
  <sheets>
    <sheet name="RİSK ANALİZİ" sheetId="1" r:id="rId1"/>
    <sheet name="RİSK KATEGORİSİ" sheetId="5" r:id="rId2"/>
    <sheet name="OLASILIK" sheetId="2" r:id="rId3"/>
    <sheet name="ETKİ" sheetId="4" r:id="rId4"/>
    <sheet name="MUTLAK RİSK MATRİSİ" sheetId="3" r:id="rId5"/>
  </sheets>
  <externalReferences>
    <externalReference r:id="rId6"/>
    <externalReference r:id="rId7"/>
  </externalReferences>
  <definedNames>
    <definedName name="_xlnm._FilterDatabase" localSheetId="0" hidden="1">'RİSK ANALİZİ'!$B$8:$Q$167</definedName>
    <definedName name="d" localSheetId="0">#REF!</definedName>
    <definedName name="d">#REF!</definedName>
    <definedName name="DURUM">'[1]RİSK ANALİZİ (2)'!$AB$8:$AC$8</definedName>
    <definedName name="OLASILIK" localSheetId="0">[2]OLASILIK!$B$5:$B$9</definedName>
    <definedName name="OLASILIK">#REF!</definedName>
    <definedName name="SIDDET" localSheetId="0">[2]ŞİDDET!$A$4:$A$8</definedName>
    <definedName name="SIDDET">#REF!</definedName>
    <definedName name="Sınıflandırma" localSheetId="0">#REF!</definedName>
    <definedName name="Sınıflandırma">#REF!</definedName>
    <definedName name="VARLIK_GRUBU" localSheetId="0">#REF!</definedName>
    <definedName name="VARLIK_GRUBU">#REF!</definedName>
    <definedName name="vARLIKDEGERI" localSheetId="0">'RİSK ANALİZİ'!$B$2:$B$5</definedName>
    <definedName name="VarlıkDegeri" localSheetId="0">#REF!</definedName>
    <definedName name="VarlıkDegeri">#REF!</definedName>
    <definedName name="_xlnm.Print_Area" localSheetId="4">'MUTLAK RİSK MATRİSİ'!$A$1:$B$13</definedName>
    <definedName name="_xlnm.Print_Area" localSheetId="0">'RİSK ANALİZİ'!$B$2:$Q$167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68" i="1" l="1"/>
  <c r="Q68" i="1" s="1"/>
  <c r="O166" i="1" l="1"/>
  <c r="Q166" i="1" s="1"/>
  <c r="J166" i="1"/>
  <c r="O165" i="1"/>
  <c r="Q165" i="1" s="1"/>
  <c r="J165" i="1"/>
  <c r="O164" i="1"/>
  <c r="Q164" i="1" s="1"/>
  <c r="J164" i="1"/>
  <c r="O163" i="1"/>
  <c r="Q163" i="1" s="1"/>
  <c r="J163" i="1"/>
  <c r="O162" i="1"/>
  <c r="Q162" i="1" s="1"/>
  <c r="J162" i="1"/>
  <c r="O161" i="1"/>
  <c r="Q161" i="1" s="1"/>
  <c r="J161" i="1"/>
  <c r="O160" i="1"/>
  <c r="Q160" i="1" s="1"/>
  <c r="J160" i="1"/>
  <c r="O159" i="1"/>
  <c r="Q159" i="1" s="1"/>
  <c r="J159" i="1"/>
  <c r="O158" i="1"/>
  <c r="Q158" i="1" s="1"/>
  <c r="J158" i="1"/>
  <c r="O157" i="1"/>
  <c r="Q157" i="1" s="1"/>
  <c r="J157" i="1"/>
  <c r="O156" i="1"/>
  <c r="Q156" i="1" s="1"/>
  <c r="J156" i="1"/>
  <c r="O155" i="1"/>
  <c r="Q155" i="1" s="1"/>
  <c r="J155" i="1"/>
  <c r="O154" i="1"/>
  <c r="Q154" i="1" s="1"/>
  <c r="J154" i="1"/>
  <c r="O153" i="1"/>
  <c r="Q153" i="1" s="1"/>
  <c r="J153" i="1"/>
  <c r="O152" i="1"/>
  <c r="Q152" i="1" s="1"/>
  <c r="J152" i="1"/>
  <c r="O151" i="1"/>
  <c r="Q151" i="1" s="1"/>
  <c r="J151" i="1"/>
  <c r="O150" i="1"/>
  <c r="Q150" i="1" s="1"/>
  <c r="J150" i="1"/>
  <c r="O149" i="1"/>
  <c r="Q149" i="1" s="1"/>
  <c r="J149" i="1"/>
  <c r="O148" i="1"/>
  <c r="Q148" i="1" s="1"/>
  <c r="J148" i="1"/>
  <c r="O147" i="1"/>
  <c r="Q147" i="1" s="1"/>
  <c r="J147" i="1"/>
  <c r="O146" i="1"/>
  <c r="Q146" i="1" s="1"/>
  <c r="J146" i="1"/>
  <c r="O145" i="1"/>
  <c r="Q145" i="1" s="1"/>
  <c r="J145" i="1"/>
  <c r="O144" i="1"/>
  <c r="Q144" i="1" s="1"/>
  <c r="J144" i="1"/>
  <c r="O143" i="1"/>
  <c r="Q143" i="1" s="1"/>
  <c r="J143" i="1"/>
  <c r="O142" i="1"/>
  <c r="Q142" i="1" s="1"/>
  <c r="J142" i="1"/>
  <c r="O141" i="1"/>
  <c r="Q141" i="1" s="1"/>
  <c r="J141" i="1"/>
  <c r="O140" i="1"/>
  <c r="Q140" i="1" s="1"/>
  <c r="J140" i="1"/>
  <c r="O139" i="1"/>
  <c r="Q139" i="1" s="1"/>
  <c r="J139" i="1"/>
  <c r="O138" i="1"/>
  <c r="Q138" i="1" s="1"/>
  <c r="J138" i="1"/>
  <c r="O137" i="1"/>
  <c r="Q137" i="1" s="1"/>
  <c r="J137" i="1"/>
  <c r="O136" i="1"/>
  <c r="Q136" i="1" s="1"/>
  <c r="J136" i="1"/>
  <c r="O135" i="1"/>
  <c r="Q135" i="1" s="1"/>
  <c r="J135" i="1"/>
  <c r="O134" i="1"/>
  <c r="Q134" i="1" s="1"/>
  <c r="J134" i="1"/>
  <c r="O133" i="1"/>
  <c r="Q133" i="1" s="1"/>
  <c r="J133" i="1"/>
  <c r="O132" i="1"/>
  <c r="Q132" i="1" s="1"/>
  <c r="J132" i="1"/>
  <c r="O131" i="1"/>
  <c r="Q131" i="1" s="1"/>
  <c r="J131" i="1"/>
  <c r="O130" i="1"/>
  <c r="Q130" i="1" s="1"/>
  <c r="J130" i="1"/>
  <c r="O129" i="1"/>
  <c r="Q129" i="1" s="1"/>
  <c r="J129" i="1"/>
  <c r="O128" i="1"/>
  <c r="Q128" i="1" s="1"/>
  <c r="J128" i="1"/>
  <c r="O127" i="1"/>
  <c r="Q127" i="1" s="1"/>
  <c r="J127" i="1"/>
  <c r="O126" i="1"/>
  <c r="Q126" i="1" s="1"/>
  <c r="J126" i="1"/>
  <c r="O125" i="1"/>
  <c r="Q125" i="1" s="1"/>
  <c r="J125" i="1"/>
  <c r="O124" i="1"/>
  <c r="Q124" i="1" s="1"/>
  <c r="J124" i="1"/>
  <c r="O123" i="1"/>
  <c r="Q123" i="1" s="1"/>
  <c r="J123" i="1"/>
  <c r="O122" i="1"/>
  <c r="Q122" i="1" s="1"/>
  <c r="J122" i="1"/>
  <c r="O121" i="1"/>
  <c r="Q121" i="1" s="1"/>
  <c r="J121" i="1"/>
  <c r="O120" i="1"/>
  <c r="Q120" i="1" s="1"/>
  <c r="J120" i="1"/>
  <c r="O119" i="1"/>
  <c r="Q119" i="1" s="1"/>
  <c r="J119" i="1"/>
  <c r="O118" i="1"/>
  <c r="Q118" i="1" s="1"/>
  <c r="J118" i="1"/>
  <c r="O117" i="1"/>
  <c r="Q117" i="1" s="1"/>
  <c r="J117" i="1"/>
  <c r="O116" i="1"/>
  <c r="Q116" i="1" s="1"/>
  <c r="J116" i="1"/>
  <c r="O115" i="1"/>
  <c r="Q115" i="1" s="1"/>
  <c r="J115" i="1"/>
  <c r="O114" i="1"/>
  <c r="Q114" i="1" s="1"/>
  <c r="J114" i="1"/>
  <c r="O113" i="1"/>
  <c r="Q113" i="1" s="1"/>
  <c r="J113" i="1"/>
  <c r="O112" i="1"/>
  <c r="Q112" i="1" s="1"/>
  <c r="J112" i="1"/>
  <c r="O111" i="1"/>
  <c r="Q111" i="1" s="1"/>
  <c r="J111" i="1"/>
  <c r="O110" i="1"/>
  <c r="Q110" i="1" s="1"/>
  <c r="J110" i="1"/>
  <c r="O109" i="1"/>
  <c r="Q109" i="1" s="1"/>
  <c r="J109" i="1"/>
  <c r="O108" i="1"/>
  <c r="Q108" i="1" s="1"/>
  <c r="J108" i="1"/>
  <c r="O107" i="1"/>
  <c r="Q107" i="1" s="1"/>
  <c r="J107" i="1"/>
  <c r="O106" i="1"/>
  <c r="Q106" i="1" s="1"/>
  <c r="J106" i="1"/>
  <c r="O105" i="1"/>
  <c r="Q105" i="1" s="1"/>
  <c r="J105" i="1"/>
  <c r="O104" i="1"/>
  <c r="Q104" i="1" s="1"/>
  <c r="J104" i="1"/>
  <c r="O103" i="1"/>
  <c r="Q103" i="1" s="1"/>
  <c r="J103" i="1"/>
  <c r="O102" i="1"/>
  <c r="Q102" i="1" s="1"/>
  <c r="J102" i="1"/>
  <c r="O101" i="1"/>
  <c r="Q101" i="1" s="1"/>
  <c r="J101" i="1"/>
  <c r="O100" i="1"/>
  <c r="Q100" i="1" s="1"/>
  <c r="J100" i="1"/>
  <c r="O99" i="1"/>
  <c r="Q99" i="1" s="1"/>
  <c r="J99" i="1"/>
  <c r="O98" i="1"/>
  <c r="Q98" i="1" s="1"/>
  <c r="J98" i="1"/>
  <c r="O97" i="1"/>
  <c r="Q97" i="1" s="1"/>
  <c r="J97" i="1"/>
  <c r="O96" i="1"/>
  <c r="Q96" i="1" s="1"/>
  <c r="J96" i="1"/>
  <c r="O95" i="1"/>
  <c r="Q95" i="1" s="1"/>
  <c r="J95" i="1"/>
  <c r="O94" i="1"/>
  <c r="Q94" i="1" s="1"/>
  <c r="J94" i="1"/>
  <c r="O93" i="1"/>
  <c r="Q93" i="1" s="1"/>
  <c r="J93" i="1"/>
  <c r="O92" i="1"/>
  <c r="Q92" i="1" s="1"/>
  <c r="J92" i="1"/>
  <c r="O91" i="1"/>
  <c r="Q91" i="1" s="1"/>
  <c r="J91" i="1"/>
  <c r="O90" i="1"/>
  <c r="Q90" i="1" s="1"/>
  <c r="J90" i="1"/>
  <c r="O89" i="1"/>
  <c r="Q89" i="1" s="1"/>
  <c r="J89" i="1"/>
  <c r="O88" i="1"/>
  <c r="Q88" i="1" s="1"/>
  <c r="J88" i="1"/>
  <c r="O87" i="1"/>
  <c r="Q87" i="1" s="1"/>
  <c r="J87" i="1"/>
  <c r="O86" i="1"/>
  <c r="Q86" i="1" s="1"/>
  <c r="J86" i="1"/>
  <c r="O85" i="1"/>
  <c r="Q85" i="1" s="1"/>
  <c r="J85" i="1"/>
  <c r="O84" i="1"/>
  <c r="Q84" i="1" s="1"/>
  <c r="J84" i="1"/>
  <c r="O83" i="1"/>
  <c r="Q83" i="1" s="1"/>
  <c r="J83" i="1"/>
  <c r="O82" i="1"/>
  <c r="Q82" i="1" s="1"/>
  <c r="J82" i="1"/>
  <c r="O81" i="1"/>
  <c r="Q81" i="1" s="1"/>
  <c r="J81" i="1"/>
  <c r="O80" i="1"/>
  <c r="Q80" i="1" s="1"/>
  <c r="J80" i="1"/>
  <c r="O79" i="1"/>
  <c r="Q79" i="1" s="1"/>
  <c r="J79" i="1"/>
  <c r="O78" i="1"/>
  <c r="Q78" i="1" s="1"/>
  <c r="J78" i="1"/>
  <c r="O77" i="1"/>
  <c r="Q77" i="1" s="1"/>
  <c r="J77" i="1"/>
  <c r="O76" i="1"/>
  <c r="Q76" i="1" s="1"/>
  <c r="J76" i="1"/>
  <c r="O75" i="1"/>
  <c r="Q75" i="1" s="1"/>
  <c r="J75" i="1"/>
  <c r="O74" i="1"/>
  <c r="Q74" i="1" s="1"/>
  <c r="J74" i="1"/>
  <c r="O73" i="1"/>
  <c r="Q73" i="1" s="1"/>
  <c r="J73" i="1"/>
  <c r="O72" i="1"/>
  <c r="Q72" i="1" s="1"/>
  <c r="J72" i="1"/>
  <c r="O71" i="1"/>
  <c r="Q71" i="1" s="1"/>
  <c r="J71" i="1"/>
  <c r="O70" i="1"/>
  <c r="Q70" i="1" s="1"/>
  <c r="J70" i="1"/>
  <c r="O69" i="1"/>
  <c r="Q69" i="1" s="1"/>
  <c r="J69" i="1"/>
  <c r="J68" i="1"/>
  <c r="O67" i="1"/>
  <c r="Q67" i="1" s="1"/>
  <c r="J67" i="1"/>
  <c r="O66" i="1"/>
  <c r="Q66" i="1" s="1"/>
  <c r="J66" i="1"/>
  <c r="O65" i="1"/>
  <c r="Q65" i="1" s="1"/>
  <c r="J65" i="1"/>
  <c r="O64" i="1"/>
  <c r="Q64" i="1" s="1"/>
  <c r="J64" i="1"/>
  <c r="O63" i="1"/>
  <c r="Q63" i="1" s="1"/>
  <c r="J63" i="1"/>
  <c r="O62" i="1"/>
  <c r="Q62" i="1" s="1"/>
  <c r="J62" i="1"/>
  <c r="O61" i="1"/>
  <c r="Q61" i="1" s="1"/>
  <c r="J61" i="1"/>
  <c r="O60" i="1"/>
  <c r="Q60" i="1" s="1"/>
  <c r="J60" i="1"/>
  <c r="O59" i="1"/>
  <c r="Q59" i="1" s="1"/>
  <c r="J59" i="1"/>
  <c r="O58" i="1"/>
  <c r="Q58" i="1" s="1"/>
  <c r="J58" i="1"/>
  <c r="O57" i="1"/>
  <c r="J57" i="1"/>
  <c r="O56" i="1"/>
  <c r="J56" i="1"/>
  <c r="O55" i="1"/>
  <c r="J55" i="1"/>
  <c r="O54" i="1"/>
  <c r="J54" i="1"/>
  <c r="O53" i="1"/>
  <c r="J53" i="1"/>
  <c r="O52" i="1"/>
  <c r="J52" i="1"/>
  <c r="O51" i="1"/>
  <c r="J51" i="1"/>
  <c r="O50" i="1"/>
  <c r="J50" i="1"/>
  <c r="O49" i="1"/>
  <c r="J49" i="1"/>
  <c r="O48" i="1"/>
  <c r="J48" i="1"/>
  <c r="O47" i="1"/>
  <c r="J47" i="1"/>
  <c r="O46" i="1"/>
  <c r="J46" i="1"/>
  <c r="O45" i="1"/>
  <c r="J45" i="1"/>
  <c r="O44" i="1"/>
  <c r="J44" i="1"/>
  <c r="O43" i="1"/>
  <c r="J43" i="1"/>
  <c r="O42" i="1"/>
  <c r="J42" i="1"/>
  <c r="O41" i="1"/>
  <c r="J41" i="1"/>
  <c r="O40" i="1"/>
  <c r="J40" i="1"/>
  <c r="O39" i="1"/>
  <c r="J39" i="1"/>
  <c r="O38" i="1"/>
  <c r="J38" i="1"/>
  <c r="O37" i="1"/>
  <c r="J37" i="1"/>
  <c r="O36" i="1"/>
  <c r="J36" i="1"/>
  <c r="O35" i="1"/>
  <c r="Q35" i="1" s="1"/>
  <c r="J35" i="1"/>
  <c r="O34" i="1"/>
  <c r="Q34" i="1" s="1"/>
  <c r="J34" i="1"/>
  <c r="O33" i="1"/>
  <c r="Q33" i="1" s="1"/>
  <c r="J33" i="1"/>
  <c r="O32" i="1"/>
  <c r="Q32" i="1" s="1"/>
  <c r="J32" i="1"/>
  <c r="O31" i="1"/>
  <c r="Q31" i="1" s="1"/>
  <c r="J31" i="1"/>
  <c r="O30" i="1"/>
  <c r="Q30" i="1" s="1"/>
  <c r="J30" i="1"/>
  <c r="O29" i="1"/>
  <c r="Q29" i="1" s="1"/>
  <c r="J29" i="1"/>
  <c r="O28" i="1"/>
  <c r="Q28" i="1" s="1"/>
  <c r="J28" i="1"/>
  <c r="O27" i="1"/>
  <c r="Q27" i="1" s="1"/>
  <c r="J27" i="1"/>
  <c r="O26" i="1"/>
  <c r="Q26" i="1" s="1"/>
  <c r="J26" i="1"/>
  <c r="O25" i="1"/>
  <c r="Q25" i="1" s="1"/>
  <c r="J25" i="1"/>
  <c r="O24" i="1"/>
  <c r="Q24" i="1" s="1"/>
  <c r="J24" i="1"/>
  <c r="O23" i="1"/>
  <c r="Q23" i="1" s="1"/>
  <c r="J23" i="1"/>
  <c r="O22" i="1"/>
  <c r="Q22" i="1" s="1"/>
  <c r="J22" i="1"/>
  <c r="O21" i="1"/>
  <c r="Q21" i="1" s="1"/>
  <c r="J21" i="1"/>
  <c r="O20" i="1"/>
  <c r="Q20" i="1" s="1"/>
  <c r="J20" i="1"/>
  <c r="O19" i="1"/>
  <c r="Q19" i="1" s="1"/>
  <c r="J19" i="1"/>
  <c r="O18" i="1"/>
  <c r="Q18" i="1" s="1"/>
  <c r="J18" i="1"/>
  <c r="O17" i="1"/>
  <c r="Q17" i="1" s="1"/>
  <c r="J17" i="1"/>
  <c r="O16" i="1"/>
  <c r="Q16" i="1" s="1"/>
  <c r="J16" i="1"/>
  <c r="O15" i="1"/>
  <c r="Q15" i="1" s="1"/>
  <c r="J15" i="1"/>
  <c r="O14" i="1"/>
  <c r="Q14" i="1" s="1"/>
  <c r="J14" i="1"/>
  <c r="O13" i="1"/>
  <c r="Q13" i="1" s="1"/>
  <c r="J13" i="1"/>
  <c r="O12" i="1"/>
  <c r="Q12" i="1" s="1"/>
  <c r="J12" i="1"/>
  <c r="O11" i="1"/>
  <c r="Q11" i="1" s="1"/>
  <c r="J11" i="1"/>
  <c r="O10" i="1"/>
  <c r="Q10" i="1" s="1"/>
  <c r="J10" i="1"/>
  <c r="O9" i="1"/>
  <c r="J9" i="1"/>
  <c r="P47" i="1" l="1"/>
  <c r="Q47" i="1"/>
  <c r="P95" i="1"/>
  <c r="P143" i="1"/>
  <c r="P10" i="1"/>
  <c r="P18" i="1"/>
  <c r="P26" i="1"/>
  <c r="P39" i="1"/>
  <c r="Q39" i="1"/>
  <c r="P51" i="1"/>
  <c r="Q51" i="1"/>
  <c r="P75" i="1"/>
  <c r="P83" i="1"/>
  <c r="P103" i="1"/>
  <c r="P119" i="1"/>
  <c r="P131" i="1"/>
  <c r="P135" i="1"/>
  <c r="P151" i="1"/>
  <c r="P19" i="1"/>
  <c r="P63" i="1"/>
  <c r="P115" i="1"/>
  <c r="P159" i="1"/>
  <c r="P12" i="1"/>
  <c r="P16" i="1"/>
  <c r="P20" i="1"/>
  <c r="P24" i="1"/>
  <c r="P28" i="1"/>
  <c r="P32" i="1"/>
  <c r="P36" i="1"/>
  <c r="Q36" i="1"/>
  <c r="P40" i="1"/>
  <c r="Q40" i="1"/>
  <c r="P44" i="1"/>
  <c r="Q44" i="1"/>
  <c r="P48" i="1"/>
  <c r="Q48" i="1"/>
  <c r="P52" i="1"/>
  <c r="Q52" i="1"/>
  <c r="P56" i="1"/>
  <c r="Q56" i="1"/>
  <c r="P60" i="1"/>
  <c r="P76" i="1"/>
  <c r="P80" i="1"/>
  <c r="P84" i="1"/>
  <c r="P88" i="1"/>
  <c r="P92" i="1"/>
  <c r="P96" i="1"/>
  <c r="P100" i="1"/>
  <c r="P104" i="1"/>
  <c r="P108" i="1"/>
  <c r="P112" i="1"/>
  <c r="P116" i="1"/>
  <c r="P120" i="1"/>
  <c r="P124" i="1"/>
  <c r="P128" i="1"/>
  <c r="P132" i="1"/>
  <c r="P136" i="1"/>
  <c r="P140" i="1"/>
  <c r="P144" i="1"/>
  <c r="P148" i="1"/>
  <c r="P152" i="1"/>
  <c r="P156" i="1"/>
  <c r="P160" i="1"/>
  <c r="P164" i="1"/>
  <c r="P59" i="1"/>
  <c r="P111" i="1"/>
  <c r="P155" i="1"/>
  <c r="P15" i="1"/>
  <c r="P43" i="1"/>
  <c r="Q43" i="1"/>
  <c r="P71" i="1"/>
  <c r="P91" i="1"/>
  <c r="P123" i="1"/>
  <c r="P163" i="1"/>
  <c r="P9" i="1"/>
  <c r="Q9" i="1"/>
  <c r="P13" i="1"/>
  <c r="P17" i="1"/>
  <c r="P21" i="1"/>
  <c r="P25" i="1"/>
  <c r="P29" i="1"/>
  <c r="P33" i="1"/>
  <c r="P37" i="1"/>
  <c r="Q37" i="1"/>
  <c r="P41" i="1"/>
  <c r="Q41" i="1"/>
  <c r="P45" i="1"/>
  <c r="Q45" i="1"/>
  <c r="P49" i="1"/>
  <c r="Q49" i="1"/>
  <c r="P53" i="1"/>
  <c r="Q53" i="1"/>
  <c r="P57" i="1"/>
  <c r="Q57" i="1"/>
  <c r="P61" i="1"/>
  <c r="P65" i="1"/>
  <c r="P69" i="1"/>
  <c r="P73" i="1"/>
  <c r="P77" i="1"/>
  <c r="P81" i="1"/>
  <c r="P85" i="1"/>
  <c r="P89" i="1"/>
  <c r="P93" i="1"/>
  <c r="P97" i="1"/>
  <c r="P101" i="1"/>
  <c r="P105" i="1"/>
  <c r="P109" i="1"/>
  <c r="P113" i="1"/>
  <c r="P117" i="1"/>
  <c r="P121" i="1"/>
  <c r="P125" i="1"/>
  <c r="P129" i="1"/>
  <c r="P133" i="1"/>
  <c r="P137" i="1"/>
  <c r="P141" i="1"/>
  <c r="P145" i="1"/>
  <c r="P149" i="1"/>
  <c r="P153" i="1"/>
  <c r="P157" i="1"/>
  <c r="P161" i="1"/>
  <c r="P165" i="1"/>
  <c r="P11" i="1"/>
  <c r="P35" i="1"/>
  <c r="P67" i="1"/>
  <c r="P99" i="1"/>
  <c r="P127" i="1"/>
  <c r="P147" i="1"/>
  <c r="P23" i="1"/>
  <c r="P31" i="1"/>
  <c r="P55" i="1"/>
  <c r="Q55" i="1"/>
  <c r="P79" i="1"/>
  <c r="P87" i="1"/>
  <c r="P107" i="1"/>
  <c r="P139" i="1"/>
  <c r="P14" i="1"/>
  <c r="P22" i="1"/>
  <c r="P30" i="1"/>
  <c r="P34" i="1"/>
  <c r="P38" i="1"/>
  <c r="Q38" i="1"/>
  <c r="P42" i="1"/>
  <c r="Q42" i="1"/>
  <c r="P46" i="1"/>
  <c r="Q46" i="1"/>
  <c r="P50" i="1"/>
  <c r="Q50" i="1"/>
  <c r="P54" i="1"/>
  <c r="Q54" i="1"/>
  <c r="P62" i="1"/>
  <c r="P66" i="1"/>
  <c r="P70" i="1"/>
  <c r="P74" i="1"/>
  <c r="P78" i="1"/>
  <c r="P82" i="1"/>
  <c r="P86" i="1"/>
  <c r="P90" i="1"/>
  <c r="P94" i="1"/>
  <c r="P98" i="1"/>
  <c r="P102" i="1"/>
  <c r="P106" i="1"/>
  <c r="P110" i="1"/>
  <c r="P114" i="1"/>
  <c r="P118" i="1"/>
  <c r="P122" i="1"/>
  <c r="P126" i="1"/>
  <c r="P130" i="1"/>
  <c r="P134" i="1"/>
  <c r="P138" i="1"/>
  <c r="P142" i="1"/>
  <c r="P146" i="1"/>
  <c r="P150" i="1"/>
  <c r="P154" i="1"/>
  <c r="P158" i="1"/>
  <c r="P162" i="1"/>
  <c r="P166" i="1"/>
</calcChain>
</file>

<file path=xl/sharedStrings.xml><?xml version="1.0" encoding="utf-8"?>
<sst xmlns="http://schemas.openxmlformats.org/spreadsheetml/2006/main" count="762" uniqueCount="255">
  <si>
    <t>1:Çok  Düşük
2:Düşük
3: Orta
4: Yüksek
5: Çok Yüksek</t>
  </si>
  <si>
    <t>DURUM
(AÇIK/KAPALI)</t>
  </si>
  <si>
    <t>OLASILIK</t>
  </si>
  <si>
    <t>SÜREÇ</t>
  </si>
  <si>
    <t>RİSK SAHİBİ</t>
  </si>
  <si>
    <t>PLANLANAN TARİH</t>
  </si>
  <si>
    <t>TAMAMLANMA
TARİHİ</t>
  </si>
  <si>
    <t>ÖNLEM ALINMADAN ÖNCE</t>
  </si>
  <si>
    <t>ÖNLEM ALINDIKTAN SONRA</t>
  </si>
  <si>
    <t>BİR OLAYIN GERÇEKLEŞME OLASILIĞI</t>
  </si>
  <si>
    <t>Derecelendirme Kriterleri</t>
  </si>
  <si>
    <t>HEMEN HEMEN HİÇ</t>
  </si>
  <si>
    <t>ÇOK AZ (YILDA 1 KEZ), 
SADECE ANORMAL DURUMLARDA</t>
  </si>
  <si>
    <t>ORTA</t>
  </si>
  <si>
    <t>AZ (YILDA BİR KAÇ KEZ)</t>
  </si>
  <si>
    <t>YÜKSEK</t>
  </si>
  <si>
    <t>SIKLIKLA (AYDA BİR)</t>
  </si>
  <si>
    <t>ÇOK YÜKSEK</t>
  </si>
  <si>
    <t>ÇOK SIKLIKLA (HERGÜN, HAFTADA BİR) 
NORMAL ÇALIŞMA ŞARTLARINDA</t>
  </si>
  <si>
    <t>SONUÇ</t>
  </si>
  <si>
    <t>EYLEM</t>
  </si>
  <si>
    <t xml:space="preserve"> 16-25</t>
  </si>
  <si>
    <t>KABUL EDİLEMEZ RİSK</t>
  </si>
  <si>
    <t>KABUL EDİLEBİLİR RİSK</t>
  </si>
  <si>
    <t>DEĞER</t>
  </si>
  <si>
    <t>ANLAM</t>
  </si>
  <si>
    <t>AÇIKLAMA</t>
  </si>
  <si>
    <t>BİRİM</t>
  </si>
  <si>
    <t>KRİTİK</t>
  </si>
  <si>
    <t>DÜŞÜK</t>
  </si>
  <si>
    <t>ÇOK DÜŞÜK</t>
  </si>
  <si>
    <t>ÖNEMLİ RİSK</t>
  </si>
  <si>
    <t>Düzeltici Faaliyet Başlatma ve İşi Duraklatma: Belirlenen risk azaltılıncaya kadar iş başlatılmayacak, eğer devam eden bir faaliyet varsa derhal durdurulacaktır. Belirlenen riskleri düşürmek için düzeltici faaliyetler başlatılacak, sorumlu kişi ve termin belirlenecektir</t>
  </si>
  <si>
    <t>Düzeltici Faaliyet Başlatma ve İşi Sonlandırma: Belirlenen risk azaltılıncaya kadar iş başlatılmayacak, eğer devam eden bir faaliyet varsa derhal durdurulacaktır. Belirlenen riskleri düşürmek için düzeltici faaliyetler başlatılacak, sorumlu kişi ve termin belirlenecektir. Gerçekleştirilen faaliyetlere rağmen riski düşürmek mümkün olmuyorsa, iş sonlandırılacaktır.</t>
  </si>
  <si>
    <t xml:space="preserve">ORTA DÜZEYDEKİ RİSK </t>
  </si>
  <si>
    <t>Düzeltici Faaliyet Başlatma: Belirlenen riskleri düşürmek için düzeltici faaliyetler başlatılacak, sorumlu kişi ve termin belirlenecektir.</t>
  </si>
  <si>
    <t>Denetleme: Belirlenen riskleri ortadan kaldırmak için ilave kontrol tedbirlerine ihtiyaç yoktur. Ancak mevcut kontroller sürdürülecek ve bu kontrollerin sürdürüldüğü denetlenecektir.</t>
  </si>
  <si>
    <t>ÖNEMSİZ RİSK</t>
  </si>
  <si>
    <t xml:space="preserve">Tolere etme: Belirlenen riskleri ortadan kaldırmak için kontrol tedbirleri planlamaya ve gerçekleştirilecek faaliyetlerin kayıtlarını saklamaya gerek yoktur. </t>
  </si>
  <si>
    <t>MUTLAK RİSK MATRİSİ</t>
  </si>
  <si>
    <t>ETKİ TABLOSU</t>
  </si>
  <si>
    <t>Riskin gerçekleşmesinin, personel ve öğrenci memnuniyeti üzerinde bir etkisi yoktur.
Riskin gerçekleşmesinin Üniversitenin kamuoyu nezdindeki itibarı üzerinde hiçbir etkisi olmaz.
Medyaya yansımaz.
Riskin gerçekleşmesinin, Üniversitenin faaliyetleri üzerinde bir etkisi yoktur.</t>
  </si>
  <si>
    <t>Riskin gerçekleşmesi, personel ve öğrenci memnuniyeti üzerinde olumsuz etkiye sahiptir.
Riskin gerçekleşmesinin Üniversitenin kamuoyu nezdindeki itibarı üzerinde sınırlı etkileri bulunmaktadır.
Yerel medyaya olumsuz olarak kısa süre yansımaya yol açar.
Riskin gerçekleşmesi, Üniversitedeki bir birimin faaliyetleri üzerinde olumsuz etkiye sahiptir.</t>
  </si>
  <si>
    <t>Riskin gerçekleşmesi, personel, öğrenci ve orta düzeye yönetici memnuniyeti üzerinde olumsuz etkiye sahiptir.
Riskin gerçekleşmesinin Üniversitenin kamuoyu nezdindeki itibarı üzerinde etkileri bulunmaktadır.
Ulusal medyaya olumsuz olarak kısa süre yansımaya neden olur.
Riskin gerçekleşmesi, Üniversitedeki birden fazla birimin faaliyetleri üzerinde olumsuz etkiye sahiptir.</t>
  </si>
  <si>
    <t>Riskin gerçekleşmesi, üst yönetici memnuniyeti üzerinde olumsuz etkiye sahiptir.
Riskin gerçekleşmesi Üniversitenin kamuoyu nezdindeki itibarı üzerinde önemli seviyede itibar kaybı yaratır.
Uluslararası medyaya olumsuz olarak kısa süre yansımaya yol açar.
Riskin gerçekleşmesi, Üniversitedeki bir birimin faaliyetlerinde kesinti/durma yaşanmasına neden olacak etkiye sahiptir.</t>
  </si>
  <si>
    <t>Riskin gerçekleşmesi, üst yöneticinin istifa etmesini ya da görevden alınmasını gerektiren bir etkiye sahiptir.
Riskin gerçekleşmesi, Üniversitenin kamuoyunda itibar ve güven kaybı yaratır.
Uluslararası medyaya olumsuz olarak bir süre yansımak.
Riskin gerçekleşmesi, Üniversitedeki birden fazla birimin faaliyetlerinde kesinti/durma yaşanmasına neden olacak etkiye sahiptir.</t>
  </si>
  <si>
    <t xml:space="preserve"> 12-15</t>
  </si>
  <si>
    <t xml:space="preserve"> '8-10</t>
  </si>
  <si>
    <t>Çok Düşük (1)</t>
  </si>
  <si>
    <t>Düşük (2)</t>
  </si>
  <si>
    <t>Orta (3)</t>
  </si>
  <si>
    <t>Yüksek (4)</t>
  </si>
  <si>
    <t>Kritik (5)</t>
  </si>
  <si>
    <t>Çok Yüksek (5)</t>
  </si>
  <si>
    <t>Önemsiz Risk</t>
  </si>
  <si>
    <t>Orta Düzeydeki Risk</t>
  </si>
  <si>
    <t>Önemli Risk</t>
  </si>
  <si>
    <t>Kabul Edilemez Risk</t>
  </si>
  <si>
    <t>Kabul Edilebilir Risk</t>
  </si>
  <si>
    <t>4-6</t>
  </si>
  <si>
    <t xml:space="preserve"> 1-3</t>
  </si>
  <si>
    <t>ETKİ</t>
  </si>
  <si>
    <t>RİSK</t>
  </si>
  <si>
    <t>Etki</t>
  </si>
  <si>
    <t>1:Çok Düşük
2:Düşük
3: Orta
4: Yüksek
5: Çok Yüksek</t>
  </si>
  <si>
    <t xml:space="preserve"> Önemsiz Risk&lt;=3
4&lt;=Kabul Edilebilir Risk&lt;=6
8&lt;=Orta Düzeydeki Risk&lt;=10
12&lt;=Önemli Risk&lt;=15
16 &lt;= Kabul Edilemez Risk&lt;=25</t>
  </si>
  <si>
    <t>MUTLAK RİSK</t>
  </si>
  <si>
    <t>No</t>
  </si>
  <si>
    <t>Kategori</t>
  </si>
  <si>
    <t>İtibar Kaybı</t>
  </si>
  <si>
    <t>Finansal Kayıp</t>
  </si>
  <si>
    <t>Paydaş Memnuniyetsizliği</t>
  </si>
  <si>
    <t>Operasyonel Aksaklıklar</t>
  </si>
  <si>
    <t>RİSK KATEGORİSİ</t>
  </si>
  <si>
    <t>MUTLAK RİSK : Olasılığın ve etkinin çarpımı ile hesaplanmaktadır.</t>
  </si>
  <si>
    <t xml:space="preserve">BİLGİ İŞLEM SÜRECİ RİSK ANALİZİ </t>
  </si>
  <si>
    <t>Server &amp; Storage erişimlerinin yanlış planlanması</t>
  </si>
  <si>
    <t>Server &amp; Storage kaynak planlamasının yapılamaması</t>
  </si>
  <si>
    <t>Server &amp; Storage güncellemelerinin yapılmaması</t>
  </si>
  <si>
    <t>Server üzerinde test yapılmadan güncelleme yapılması</t>
  </si>
  <si>
    <t>Operatör kayıtlarının tutulmaması nedeniyle güvenlik açığı  (Loglama tüm sistemler için)</t>
  </si>
  <si>
    <t>Server &amp; Storage çalışmaması</t>
  </si>
  <si>
    <t>Server &amp; Storage yetkisiz erişim / sızma (Sızma Testleri)</t>
  </si>
  <si>
    <t>Lisans anahtarlarının (KEY) yetkisiz kişiye dağıtımı</t>
  </si>
  <si>
    <t>Lisans süre ve kotalarının takip edilmemesi</t>
  </si>
  <si>
    <t>Lisanssız Program Yüklenmesi</t>
  </si>
  <si>
    <t>İşten Ayrilan Kullanicilarin İçin Sürecin Tetiklenmemesi</t>
  </si>
  <si>
    <t>İşten Ayrilan Kullanicinin Hesabinin Kullanilamaya Devam Edilmesi</t>
  </si>
  <si>
    <t>Yoğunluk Sebebİyle Zamaninda Kapatamama</t>
  </si>
  <si>
    <t>Network cihazlarının yedeğinin olmaması</t>
  </si>
  <si>
    <t>Wirelless Controller cihazının yedeğinin olmaması nedeniyle arılanması durumunda kablosuz ağa erişimin kesilmesi</t>
  </si>
  <si>
    <t>Network Trafiğinin Takip edilmemesi</t>
  </si>
  <si>
    <t>LAN ve WAN Kesintisi</t>
  </si>
  <si>
    <t>İnternetin erişiminin kesilmesi</t>
  </si>
  <si>
    <t>Yerel ağa yetkisiz erişim - NAC (Network Access Control)</t>
  </si>
  <si>
    <t>Kablosuz Ağ Cihazlarının Yönetilmemesinden Dolayı İş Sürekliliğinin Aksaması</t>
  </si>
  <si>
    <t>Kablosuz Ağ Cizahlarının SSID ileriinin kurumun ismini içermesi</t>
  </si>
  <si>
    <t>Yetkisiz Mail Hesabı Açılması</t>
  </si>
  <si>
    <t>Backuplarının alınmaması</t>
  </si>
  <si>
    <t>Mail sistemine yetkisiz erişim / ifşa</t>
  </si>
  <si>
    <t>Mail sunucusunun hizmet verememesi</t>
  </si>
  <si>
    <t>Mail sunucusunun bütünlüğünün bozulması</t>
  </si>
  <si>
    <t>Özel nitelikli kişisel verilerin kriptografig yöntemlerle şifrelenmeden e-posta olarak gönderilmesi. (KVKK)</t>
  </si>
  <si>
    <t>Yedeklerin bütünlüğünün yitirilmesi</t>
  </si>
  <si>
    <t>Plansız erişim kesintisi</t>
  </si>
  <si>
    <t>Kullanıcılara oltalama saldırısında bulunulması</t>
  </si>
  <si>
    <t>Yanlış Mail hesabı açılması</t>
  </si>
  <si>
    <t>Anti Virüs Yazılımlarının Kullanıcı Tarafından Kapatılması</t>
  </si>
  <si>
    <t>Yetkisiz erişim</t>
  </si>
  <si>
    <t>Güncelleme Yapılmaması</t>
  </si>
  <si>
    <t>Eksik / Yanlış Analİz / Tasarim Yapılması</t>
  </si>
  <si>
    <t>Yanlış veya standartlara uygun olmayan kurulum</t>
  </si>
  <si>
    <t>Donanımlarda meydana gelen arızalar</t>
  </si>
  <si>
    <t>Yedek tanımının güncellenmemesi</t>
  </si>
  <si>
    <t>Cihaz ve yazılım yedeklerinin olmaması</t>
  </si>
  <si>
    <t>Saklama ortamının yetersiz bakımı/Yanlış kurulmuş olması</t>
  </si>
  <si>
    <t>Yedeklerin barındırıldığı ortamın nem, toz ve kire açık olmalı</t>
  </si>
  <si>
    <t>Donanımların veya yazılımların yetersizliği</t>
  </si>
  <si>
    <t>Yedekleme Sıklığının Yetersiz Olması Nedeniyle Veri Kaybı</t>
  </si>
  <si>
    <t>Disaster Yapısının Bulunmaması Nedeniyle Bütünlüğün ve İş Sürekliliğin Yitirilmesi</t>
  </si>
  <si>
    <t>Tüm İstemcilerdeki Bilgilerin Periyodik Olarak yedeklememesi Nedeniyle Veri Kaybı</t>
  </si>
  <si>
    <t>Yazılım hataları</t>
  </si>
  <si>
    <t>Yanlış hesap açılması</t>
  </si>
  <si>
    <t>Ortak kullanılan yazıcıların konrolsüz çıktı alınması nedeniyle bilginin yetkisiz kişilerin eline geçmesi</t>
  </si>
  <si>
    <t>İdari personellerin kurum ve kişisel verileri (Dropbox, google drive, one drive vb.) bulut depolama platformlarına aktarması nedeniyle verilerin üçüncü tarafların eline geçmesi (KVKK - MADDE 9- (1) Kişisel veriler, ilgili kişinin açık rızası olmaksızın yurt dışına aktarılamaz)</t>
  </si>
  <si>
    <t>Veri kaybı önleme yazılımının olmaması nedeniyle veri sızıntıların engellenememesi - DLP (Data Loss Prevention)</t>
  </si>
  <si>
    <t>Yanlış yetki tanımlanması</t>
  </si>
  <si>
    <t>İK'nın işten ayrılan personel bilgisini vermemesi</t>
  </si>
  <si>
    <t>Onaysız uzaktan erişim tanımlanması</t>
  </si>
  <si>
    <t>Sistemlere yetkisiz erişim / sızılması durumunda tespit edilememesi - SIEM (Security Information and Event Management)</t>
  </si>
  <si>
    <t>Tüm birimlerin Active Directory profilerinin yönetimi için uzman eğitimli personel eksikliği nedeniyle yönetme zorluğu</t>
  </si>
  <si>
    <t>Sistem erişim şifrelerinin unutulması</t>
  </si>
  <si>
    <t>Kullanıcı Bilgisayarlarına Virüs Bulaşması</t>
  </si>
  <si>
    <t>Kişisel veri içeren EBYS, VPN, MUBİS vb. platformlarda iki kademeli doğrulama olamaması nedeniyle üçüncü kişilerin verileri ele geçirebilmesi (KVKK - 2018 /10 Sayılı Kurul Kararı Gereği Madde 3 (e))</t>
  </si>
  <si>
    <t>Sorunların Zamanında Çözümlenmemesi (Kaynak Personel Yetersizliği)</t>
  </si>
  <si>
    <t>Kişisel verilerin işlendiği bilgisayarların Kriptografik Bir Kontrolün Olmadan Kullanılması (KVKK - 2018 /10 Sayılı Kurul Kararı Gereği Madde 3 (a,b))</t>
  </si>
  <si>
    <t>Lisanssız  Yazılım Yüklenmesi</t>
  </si>
  <si>
    <t>Taşınabilir depolama cihazlarının kontrolsüz kullanılması (USB, CD, VB) (KVKK)</t>
  </si>
  <si>
    <t>Mail Kurulu Mobil Cihazlara Şifre Konulmaması</t>
  </si>
  <si>
    <t>Mobil Cihazların Çalınması/Kaybolması</t>
  </si>
  <si>
    <t>Mobil Cihazların Kriptografik Bir Kontrolün Olmadan Kullanılması (06/07/2019 30823 Sayılı Cumurbaşkanlığı Genelgesi)</t>
  </si>
  <si>
    <t>MDM - Mobil Cihaz Yönetim sisteminin olmaması</t>
  </si>
  <si>
    <t>Sözleşme Sürecinin Uzamasi</t>
  </si>
  <si>
    <t>İşe Özgü Sözleşme Yapilmamasi</t>
  </si>
  <si>
    <t>Tedarikçinin Alternatifinin Olmaması</t>
  </si>
  <si>
    <t>Tedarikçilerin Üçüncü Taraflarla Bİlgi Paylaşması</t>
  </si>
  <si>
    <t>Tedarİkçİ Kaynağinin Uygunsuzluğu</t>
  </si>
  <si>
    <t>Beklenen İş Standartinin Sağlanamamasi</t>
  </si>
  <si>
    <t>Tedarikçilerle Gizlilik Sözleşmesinin Yapılmaması</t>
  </si>
  <si>
    <t>İletİşİm Sorunlari</t>
  </si>
  <si>
    <t>Uzmanlik Bİlgİsİnİn Yetersİzlİğİ</t>
  </si>
  <si>
    <t>VPN sunucusunun arızalanması</t>
  </si>
  <si>
    <t>Internet hattının kesilmesi</t>
  </si>
  <si>
    <t>İşten ayrılan kullanıcının VPN hesabının aktif kalması</t>
  </si>
  <si>
    <t>Dış DNS Sunucunun Farklı bir lokasyonda yedeğinin olmaması</t>
  </si>
  <si>
    <t>Fiber optik hatlarının kopması</t>
  </si>
  <si>
    <t>Servis sağlayıcıda genel arıza oluşması</t>
  </si>
  <si>
    <t>WAN switch arızası</t>
  </si>
  <si>
    <t>Proxy sunucusunun arızalanması</t>
  </si>
  <si>
    <t>Firewall cihazının arızalanması</t>
  </si>
  <si>
    <t>DNS servislerinin durması</t>
  </si>
  <si>
    <t>Internet erişiminin kesilmesi</t>
  </si>
  <si>
    <t>Kullanıcıların zararlı yazılım barındıran bir linke erişmesi</t>
  </si>
  <si>
    <t>Internet'e açık uygulamalarda güvenlik açığı bulunması</t>
  </si>
  <si>
    <t>Internet'e açık servislere DdoS saldırısında bulunulması</t>
  </si>
  <si>
    <t>Misafir İnternet Erişiminin 5651 uygun olmadan kullanılması (HOTSPOT)</t>
  </si>
  <si>
    <t>Bakım hataları/eksiklikleri</t>
  </si>
  <si>
    <t>Erişim yönetimindeki zaafiyetler/hakların kötüye kullanılması</t>
  </si>
  <si>
    <t>Dosya yedeklerinin olmaması</t>
  </si>
  <si>
    <t>Dosya Sunucularda meydana gelen yazılım/donanım arızaları</t>
  </si>
  <si>
    <t>Elektrostatik boşalma</t>
  </si>
  <si>
    <t>Donanımların veya yazılımların yanlış kullanılması</t>
  </si>
  <si>
    <t>İşletim sistemi açığı/hatası</t>
  </si>
  <si>
    <t>Yazılım açığı/hatası</t>
  </si>
  <si>
    <t>Zararlı yazılımlar/kodlar</t>
  </si>
  <si>
    <t>Sunucu şifrelerinin periyodik değiştirilmemesi</t>
  </si>
  <si>
    <t>Periyodik yenilemenin yapılmaması</t>
  </si>
  <si>
    <t>Yama yönetimi eksikliği/yetersizliği (yetkisiz erişim, hassas bilginin açığa çıkması)</t>
  </si>
  <si>
    <t>Dokümantasyon eksikliği/yetersizliği</t>
  </si>
  <si>
    <t>Yükseltilmiş Tabanın Yanıcı Malzeme İçermesi (Ahşap) Nedeni ile Yangın Riski</t>
  </si>
  <si>
    <t>Elektirk ve Ağ Kablolarının birlikte olmasından dolayı veri kaybı</t>
  </si>
  <si>
    <t>Yangın anında cam bölmenin güvenlik tehtidi oluşturması</t>
  </si>
  <si>
    <t>Kablo Etiketlemenin Eksik Olması Nedeniyle İş Sürekliliğinin Aksaması</t>
  </si>
  <si>
    <t>Sistem Odası İzlenebilir olmaması (Kamera)</t>
  </si>
  <si>
    <t>Ortam izleme sisteminin olmaması  (Sıcaklık, Nem, Su)</t>
  </si>
  <si>
    <t>Nem, toz ve kire açık olmalı</t>
  </si>
  <si>
    <t>Elektrik voltaj dalgalanmalarına açık olma</t>
  </si>
  <si>
    <t>Sıcaklık dalgalanmalarına açık olma</t>
  </si>
  <si>
    <t>Uygunsuz enerji kablolaması</t>
  </si>
  <si>
    <t>Sel/Su Basması</t>
  </si>
  <si>
    <t>Sistem Odasının Giriş/Çıkış Kayıtlarının Tutulmaması</t>
  </si>
  <si>
    <t>Yıldırım</t>
  </si>
  <si>
    <t>Yangın</t>
  </si>
  <si>
    <t>Güç Kesintisi sırasında Jeneratör veya UPS arızası</t>
  </si>
  <si>
    <t>Soğutma sisteminin arızalanması (Dış ünitelerin fiziksel müdahalede bulunulması)</t>
  </si>
  <si>
    <t>Periyodik yenilemenin yapılmaması (Uyarı sistemleri ,yangın söndürme vs.)</t>
  </si>
  <si>
    <t>Yazılım/Protokol açıkları</t>
  </si>
  <si>
    <t>Şifre yönetimi yetersizliği (yetkisiz erişim, başkalarının kimliğine bürünme)</t>
  </si>
  <si>
    <t>Çalışma Alanlarında Bulunana Kabinetlere Yetkisiz Erişim / Müdahale</t>
  </si>
  <si>
    <t>Yama yönetimi eksikliği/yetersizliği</t>
  </si>
  <si>
    <t>Server Network yedeklilik konfigürasyonun standardı karşılamaması</t>
  </si>
  <si>
    <t>Depo, Teknik Servis ve  2. Kat ofisleri yetkisiz erişime açık olması. (Kart Okuyucu log ve Kamera)</t>
  </si>
  <si>
    <t>Basılı kağıt ortamlarının uygun olmayan yönetemlerle imha edilmesi nedeniyle bilgi ifşası</t>
  </si>
  <si>
    <t>Nüfus, sağlık ve iletişim kayıt bilgileri ile genetik ve biyometrik veriler gibi kritik bilgi ve veriler yurtiçinde güvenli bir şekilde depolanacaktır.</t>
  </si>
  <si>
    <t>Kamu kurum ve kuruluşlarına ait veriler, kurumların kendi özel sistemleri veya kurum kontrolündeki yerli hizmet sağlayıcılar hariç bulut depolama hizmetlerinde saklanmayacaktır.</t>
  </si>
  <si>
    <t>Kamu kurum ve kuruluşlarında yer alan kritik veriler, internete kapalı ve fiziksel güvenliği sağlanmış bir ortamda bulunan güvenli bir ağda tutulacak, bu ağda kullanılacak cihazlara erişim kontrollü olarak sağlanacak ve log kayıtları değiştirilmeye karşı önlem alınarak saklanacaktır.</t>
  </si>
  <si>
    <t>Mevzuatta kodlu veya kriptolu haberleşmeye yetkilendirilmiş kurumlar tarafından geliştirilen yerli mobil uygulamalar hariç olmak üzere, mobil uygulamalar üzerinden, gizlilik dereceli veri paylaşımı ve haberleşme yapılmayacaktır.</t>
  </si>
  <si>
    <t>Sosyal medya üzerinden gizlilik dereceli veri paylaşımı ve haberleşme yapılmayacaktır.</t>
  </si>
  <si>
    <t>Sosyal medya ve haberleşme uygulamalarına ait yerli uygulamaların kullanımı tercih edilecektir.</t>
  </si>
  <si>
    <t>Kamu kurum ve kuruluşlarınca gizlilik dereceli bilgilerin işlendiği yerlerde yayma güvenliği (TEMPEST) veya benzeri güvenlik önlemleri alınacaktır.</t>
  </si>
  <si>
    <t>Kritik veri, doküman ve belgelerin bulunduğu ve/veya görüşmelerin gerçekleştirildiği çalışma odalarında/ortamlarında mobil cihazlar ve veri transferi özelliğine sahip cihazlar bulundurulmayacaktır.</t>
  </si>
  <si>
    <t>Gizlilik dereceli veya kurumsal mahremiyet içeren veri, doküman ve belgeler kurumsal olarak yetkilendirilmemiş veya kişisel olarak kullanılan cihazlarda (dizüstü bilgisayar, mobil cihaz, harici bellek vb.) bulundurulmayacaktır.</t>
  </si>
  <si>
    <t>Kişisel olarak kullanılanlar da dâhil olmak üzere kaynağından emin olunmayan taşınabilir cihazlar (dizüstü bilgisayar, mobil cihazlar, harici bellek/disk, CD/DVD vb.) kurum sistemlerine bağlanmayacaktır. Gizlilik dereceli verilerin saklandığı cihazlar, ancak içerisinde yer alan veriler donanımsal ve/veya yazılımsal olarak kriptolanmak suretiyle kurum dışına çıkarılabilecek; bu amaçla kullanılan cihazlar kayıt altına alınacaktır.</t>
  </si>
  <si>
    <t>Kamu kurum ve kuruluşlarınca temin edilecek yazılım veya donanımların kullanım amacına uygun olmayan bir özellik ve arka kapı (kullanıcıların bilgisi/izni olmaksızın sistemlere erişim imkânı sağlayan güvenlik zafiyeti) açıklığı içermediğine dair üretici ve/veya tedarikçilerden imkânlar ölçüsünde taahhütname alınacaktır.</t>
  </si>
  <si>
    <t>Yazılımların güvenli olarak geliştirilmesi ile ilgili tedbirler alınacaktır. Temin edilen veya geliştirilen yazılımlar kullanılmadan önce güvenlik testlerinden geçirilerek kullanılacaktır.</t>
  </si>
  <si>
    <t>Kurum ve kuruluşlar, siber tehdit bildirimleri ile ilgili gerekli tedbirleri alacaktır.</t>
  </si>
  <si>
    <t>Üst düzey yöneticiler de dahil olmak üzere, personelin sistemlere erişim yetkilendirmelerinin, fiilen yürütülen işler ve ihtiyaçlar nazara alınarak yapılması sağlanacaktır.</t>
  </si>
  <si>
    <t>Kamu e-posta sistemlerinin ayarlan güvenli olacak biçimde yapılandırılacak, e-posta sunucuları, ülkemizde ve kurumun kontrolünde bulundurulacak ve sunucular arasındaki iletişimin şifreli olarak yapılması sağlanacaktır.</t>
  </si>
  <si>
    <t>Kurumsal olmayan şahsi e-posta adreslerinden kurumsal iletişim yapılmayacak, kurumsal e-postalar şahsi amaçlarla (özel iletişim, kişisel sosyal medya hesapları vb.) kullanılmayacaktır.</t>
  </si>
  <si>
    <t xml:space="preserve"> İşletmeciler tarafından, kritik kurumların bulunduğu bölgelerdeki veriler, radyolink ve benzeri yöntemlerle taşınmayacak, fiber optik kablolar üzerinden taşınacaktır. Kritik veri iletişiminde, radyolink haberleşmesi kullanılmayacak; ancak kullanımın zorunlu olduğu durumlarda veriler milli kripto sistemlerine sahip cihazlar kullanılarak kriptolanacaktır.</t>
  </si>
  <si>
    <t>Bilgi İşlem Daire Başkanı</t>
  </si>
  <si>
    <t>Bilgi İşlem Daire Başkanlığı</t>
  </si>
  <si>
    <t>Server &amp; Storage Yönetim Süreci</t>
  </si>
  <si>
    <t>Lisans Yönetimi</t>
  </si>
  <si>
    <t>Hesap Yönetim Süreci</t>
  </si>
  <si>
    <t>Network Altyapı Süreci</t>
  </si>
  <si>
    <t>Mail Yönetimi</t>
  </si>
  <si>
    <t>Anti Virüs Programı Yönetim Süreci</t>
  </si>
  <si>
    <t>Yedekleme Süreci (SUNUCU)</t>
  </si>
  <si>
    <t>Yedekleme Süreci (İSTEMCİ)</t>
  </si>
  <si>
    <t>Kullanıcı Yönetim Süreci</t>
  </si>
  <si>
    <t>Mobil Cihaz Yönetim Süreci</t>
  </si>
  <si>
    <t>Tedarikçi Yönetim Süreci</t>
  </si>
  <si>
    <t>Uzaktan Erişim Süreci</t>
  </si>
  <si>
    <t>Geniş Alan Ağı Yönetim Süreci</t>
  </si>
  <si>
    <t>İnternet Erişim Süreci</t>
  </si>
  <si>
    <t>Sunucu Kurulum Bakım ve Yaşatma Süreci</t>
  </si>
  <si>
    <t>Sistem Odası Yönetim Süreci</t>
  </si>
  <si>
    <t>Yerel Ağ Yönetim Süreci</t>
  </si>
  <si>
    <t>Fiziksel Güvenlik Süreci</t>
  </si>
  <si>
    <t>Cumhurbaşkanlığı Bilgi ve İletişim Güvenliği Tedbirleri Uyum Süreci</t>
  </si>
  <si>
    <t>DURUM</t>
  </si>
  <si>
    <t xml:space="preserve"> Önemsiz Risk&lt;=3;
4&lt;=Kabul Edilebilir Risk&lt;=6;
8&lt;=Orta Düzeydeki Risk&lt;=10;
12&lt;=Önemli Risk&lt;=15;
16 &lt;= Kabul Edilemez Risk&lt;=25</t>
  </si>
  <si>
    <t>Doküman No:</t>
  </si>
  <si>
    <t xml:space="preserve"> RA-303</t>
  </si>
  <si>
    <t xml:space="preserve">İlk Yayın Tarihi: </t>
  </si>
  <si>
    <t xml:space="preserve">Revizyon Tarihi: </t>
  </si>
  <si>
    <t>Revizyon No:</t>
  </si>
  <si>
    <t>Jeneratör arızalarında Sistem odası ve FKM ortamına özel tahsis edilmiş jeneratör bulunmaması nedeniyle enerji kesintisi</t>
  </si>
  <si>
    <t>KAPALI</t>
  </si>
  <si>
    <t>SIEM ürünü 01.02.2025 tarihinde devreye alınmıştır.</t>
  </si>
  <si>
    <t>EBYS ve VPN erişimlerinde iki adımlı doğrulama zorunluluğu getirmiştir.</t>
  </si>
  <si>
    <t>Son kullanıcı bilgisayarlarında kullanılmakta olan son kullanıcı koruma uygulamamız ile izin verilecek cihazlar kontrollü bir şekilde bilgisayarlara bağlanabilmektedir.</t>
  </si>
  <si>
    <t>NAC uygulaması kurulacak, ağ erişimleri kontrollü bir şekilde sağlanmaktadır.</t>
  </si>
  <si>
    <t>Kasım 2025 tarihinde kampüsümüzde bulunan ortak yazıcılar değiştirilmiş olup, çıktılar kullanıcı bazlı şifre ile kontrollü bir şekilde alınmaya başlanmıştır.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</si>
</sst>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Red]0"/>
  </numFmts>
  <fonts count="36" x14ac:knownFonts="1">
    <font>
      <sz val="11"/>
      <color theme="1"/>
      <name val="Calibri"/>
      <family val="2"/>
      <charset val="162"/>
      <scheme val="minor"/>
    </font>
    <font>
      <sz val="11"/>
      <color theme="1"/>
      <name val="Calibri"/>
      <family val="2"/>
      <charset val="162"/>
      <scheme val="minor"/>
    </font>
    <font>
      <b/>
      <sz val="11"/>
      <color theme="0"/>
      <name val="Calibri"/>
      <family val="2"/>
      <charset val="162"/>
      <scheme val="minor"/>
    </font>
    <font>
      <sz val="11"/>
      <color theme="0"/>
      <name val="Calibri"/>
      <family val="2"/>
      <charset val="162"/>
      <scheme val="minor"/>
    </font>
    <font>
      <sz val="10"/>
      <name val="Arial Tur"/>
      <charset val="162"/>
    </font>
    <font>
      <b/>
      <sz val="28"/>
      <name val="Arial Tur"/>
      <charset val="162"/>
    </font>
    <font>
      <sz val="10"/>
      <color theme="0"/>
      <name val="Tahoma"/>
      <family val="2"/>
      <charset val="162"/>
    </font>
    <font>
      <sz val="10"/>
      <name val="Tahoma"/>
      <family val="2"/>
      <charset val="162"/>
    </font>
    <font>
      <b/>
      <sz val="14"/>
      <name val="Tahoma"/>
      <family val="2"/>
      <charset val="162"/>
    </font>
    <font>
      <b/>
      <sz val="11"/>
      <name val="Tahoma"/>
      <family val="2"/>
      <charset val="162"/>
    </font>
    <font>
      <b/>
      <sz val="11"/>
      <color theme="0"/>
      <name val="Tahoma"/>
      <family val="2"/>
      <charset val="162"/>
    </font>
    <font>
      <b/>
      <sz val="10"/>
      <color theme="0"/>
      <name val="Tahoma"/>
      <family val="2"/>
      <charset val="162"/>
    </font>
    <font>
      <b/>
      <sz val="9"/>
      <color theme="0"/>
      <name val="Tahoma"/>
      <family val="2"/>
      <charset val="162"/>
    </font>
    <font>
      <b/>
      <sz val="8"/>
      <color theme="0"/>
      <name val="Tahoma"/>
      <family val="2"/>
      <charset val="162"/>
    </font>
    <font>
      <sz val="10"/>
      <color theme="1"/>
      <name val="Tahoma"/>
      <family val="2"/>
      <charset val="162"/>
    </font>
    <font>
      <b/>
      <sz val="10"/>
      <name val="Tahoma"/>
      <family val="2"/>
      <charset val="162"/>
    </font>
    <font>
      <sz val="10"/>
      <color rgb="FFFF0000"/>
      <name val="Tahoma"/>
      <family val="2"/>
      <charset val="162"/>
    </font>
    <font>
      <b/>
      <sz val="16"/>
      <name val="Tahoma"/>
      <family val="2"/>
      <charset val="162"/>
    </font>
    <font>
      <sz val="8"/>
      <name val="Arial Tur"/>
      <charset val="162"/>
    </font>
    <font>
      <b/>
      <sz val="18"/>
      <name val="Arial Tur"/>
    </font>
    <font>
      <b/>
      <sz val="12"/>
      <name val="Arial Tur"/>
    </font>
    <font>
      <sz val="12"/>
      <name val="Arial Tur"/>
    </font>
    <font>
      <b/>
      <sz val="18"/>
      <name val="Tahoma"/>
      <family val="2"/>
      <charset val="162"/>
    </font>
    <font>
      <b/>
      <sz val="12"/>
      <color theme="1"/>
      <name val="Tahoma"/>
      <family val="2"/>
      <charset val="162"/>
    </font>
    <font>
      <b/>
      <sz val="12"/>
      <name val="Tahoma"/>
      <family val="2"/>
      <charset val="162"/>
    </font>
    <font>
      <b/>
      <sz val="12"/>
      <color indexed="8"/>
      <name val="Tahoma"/>
      <family val="2"/>
      <charset val="162"/>
    </font>
    <font>
      <b/>
      <sz val="11"/>
      <color rgb="FF000000"/>
      <name val="Arial"/>
      <family val="2"/>
      <charset val="162"/>
    </font>
    <font>
      <sz val="11"/>
      <color rgb="FFFFFFFF"/>
      <name val="Arial"/>
      <family val="2"/>
      <charset val="162"/>
    </font>
    <font>
      <b/>
      <sz val="11"/>
      <color rgb="FFFFFFFF"/>
      <name val="Arial"/>
      <family val="2"/>
      <charset val="162"/>
    </font>
    <font>
      <sz val="11"/>
      <color rgb="FF000000"/>
      <name val="Arial"/>
      <family val="2"/>
      <charset val="162"/>
    </font>
    <font>
      <b/>
      <sz val="11"/>
      <color theme="0"/>
      <name val="Arial"/>
      <family val="2"/>
      <charset val="162"/>
    </font>
    <font>
      <sz val="9"/>
      <color theme="0"/>
      <name val="Tahoma"/>
      <family val="2"/>
      <charset val="162"/>
    </font>
    <font>
      <sz val="8"/>
      <color theme="0"/>
      <name val="Tahoma"/>
      <family val="2"/>
      <charset val="162"/>
    </font>
    <font>
      <b/>
      <sz val="12"/>
      <color theme="0"/>
      <name val="Arial Tur"/>
    </font>
    <font>
      <b/>
      <sz val="12"/>
      <color theme="0"/>
      <name val="Tahoma"/>
      <family val="2"/>
      <charset val="162"/>
    </font>
    <font>
      <sz val="11"/>
      <name val="Arial Tur"/>
      <charset val="162"/>
    </font>
  </fonts>
  <fills count="27">
    <fill>
      <patternFill patternType="none"/>
    </fill>
    <fill>
      <patternFill patternType="gray125"/>
    </fill>
    <fill>
      <patternFill patternType="solid">
        <fgColor rgb="FFA5A5A5"/>
      </patternFill>
    </fill>
    <fill>
      <patternFill patternType="solid">
        <fgColor theme="4"/>
      </patternFill>
    </fill>
    <fill>
      <patternFill patternType="solid">
        <fgColor theme="6"/>
      </patternFill>
    </fill>
    <fill>
      <patternFill patternType="solid">
        <fgColor theme="9"/>
      </patternFill>
    </fill>
    <fill>
      <patternFill patternType="solid">
        <fgColor theme="9" tint="-0.249977111117893"/>
        <bgColor indexed="64"/>
      </patternFill>
    </fill>
    <fill>
      <patternFill patternType="solid">
        <fgColor rgb="FF00B050"/>
        <bgColor indexed="64"/>
      </patternFill>
    </fill>
    <fill>
      <patternFill patternType="solid">
        <fgColor theme="6" tint="0.79998168889431442"/>
        <bgColor indexed="64"/>
      </patternFill>
    </fill>
    <fill>
      <patternFill patternType="solid">
        <fgColor rgb="FFFFFF00"/>
        <bgColor indexed="64"/>
      </patternFill>
    </fill>
    <fill>
      <patternFill patternType="solid">
        <fgColor theme="7"/>
        <bgColor indexed="64"/>
      </patternFill>
    </fill>
    <fill>
      <patternFill patternType="solid">
        <fgColor rgb="FFFF0000"/>
        <bgColor indexed="64"/>
      </patternFill>
    </fill>
    <fill>
      <patternFill patternType="solid">
        <fgColor theme="2"/>
        <bgColor indexed="64"/>
      </patternFill>
    </fill>
    <fill>
      <patternFill patternType="solid">
        <fgColor theme="4"/>
        <bgColor indexed="64"/>
      </patternFill>
    </fill>
    <fill>
      <patternFill patternType="solid">
        <fgColor theme="8"/>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rgb="FFFFFFCC"/>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76923C"/>
        <bgColor indexed="64"/>
      </patternFill>
    </fill>
    <fill>
      <patternFill patternType="solid">
        <fgColor rgb="FFFF9900"/>
        <bgColor indexed="64"/>
      </patternFill>
    </fill>
    <fill>
      <patternFill patternType="solid">
        <fgColor theme="8" tint="0.79998168889431442"/>
        <bgColor indexed="64"/>
      </patternFill>
    </fill>
    <fill>
      <patternFill patternType="solid">
        <fgColor rgb="FFDAEEF3"/>
        <bgColor rgb="FF000000"/>
      </patternFill>
    </fill>
  </fills>
  <borders count="44">
    <border>
      <left/>
      <right/>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medium">
        <color auto="1"/>
      </right>
      <top/>
      <bottom/>
      <diagonal/>
    </border>
    <border>
      <left style="medium">
        <color auto="1"/>
      </left>
      <right style="medium">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indexed="8"/>
      </bottom>
      <diagonal/>
    </border>
    <border>
      <left/>
      <right style="thin">
        <color auto="1"/>
      </right>
      <top/>
      <bottom style="thin">
        <color indexed="8"/>
      </bottom>
      <diagonal/>
    </border>
    <border>
      <left style="thin">
        <color auto="1"/>
      </left>
      <right style="thin">
        <color indexed="8"/>
      </right>
      <top style="thin">
        <color auto="1"/>
      </top>
      <bottom/>
      <diagonal/>
    </border>
    <border>
      <left style="thin">
        <color indexed="8"/>
      </left>
      <right style="thin">
        <color auto="1"/>
      </right>
      <top style="thin">
        <color indexed="8"/>
      </top>
      <bottom/>
      <diagonal/>
    </border>
    <border>
      <left style="thin">
        <color auto="1"/>
      </left>
      <right style="thin">
        <color indexed="8"/>
      </right>
      <top/>
      <bottom style="thin">
        <color indexed="8"/>
      </bottom>
      <diagonal/>
    </border>
    <border>
      <left style="thin">
        <color indexed="8"/>
      </left>
      <right style="thin">
        <color auto="1"/>
      </right>
      <top/>
      <bottom style="thin">
        <color indexed="8"/>
      </bottom>
      <diagonal/>
    </border>
    <border>
      <left style="thin">
        <color auto="1"/>
      </left>
      <right style="thin">
        <color indexed="8"/>
      </right>
      <top style="thin">
        <color indexed="8"/>
      </top>
      <bottom/>
      <diagonal/>
    </border>
    <border>
      <left style="thin">
        <color auto="1"/>
      </left>
      <right style="thin">
        <color indexed="8"/>
      </right>
      <top/>
      <bottom style="thin">
        <color auto="1"/>
      </bottom>
      <diagonal/>
    </border>
    <border>
      <left style="thin">
        <color indexed="8"/>
      </left>
      <right style="thin">
        <color auto="1"/>
      </right>
      <top/>
      <bottom style="thin">
        <color auto="1"/>
      </bottom>
      <diagonal/>
    </border>
    <border>
      <left/>
      <right/>
      <top style="thin">
        <color auto="1"/>
      </top>
      <bottom style="thin">
        <color auto="1"/>
      </bottom>
      <diagonal/>
    </border>
    <border>
      <left style="thin">
        <color indexed="8"/>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auto="1"/>
      </bottom>
      <diagonal/>
    </border>
    <border>
      <left/>
      <right style="medium">
        <color auto="1"/>
      </right>
      <top/>
      <bottom style="medium">
        <color auto="1"/>
      </bottom>
      <diagonal/>
    </border>
    <border>
      <left style="medium">
        <color auto="1"/>
      </left>
      <right/>
      <top/>
      <bottom style="medium">
        <color auto="1"/>
      </bottom>
      <diagonal/>
    </border>
    <border>
      <left style="medium">
        <color auto="1"/>
      </left>
      <right/>
      <top/>
      <bottom/>
      <diagonal/>
    </border>
  </borders>
  <cellStyleXfs count="7">
    <xf numFmtId="0" fontId="0" fillId="0" borderId="0"/>
    <xf numFmtId="0" fontId="2" fillId="2" borderId="1" applyNumberFormat="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4" fillId="0" borderId="0"/>
    <xf numFmtId="0" fontId="1" fillId="0" borderId="0"/>
  </cellStyleXfs>
  <cellXfs count="167">
    <xf numFmtId="0" fontId="0" fillId="0" borderId="0" xfId="0"/>
    <xf numFmtId="0" fontId="4" fillId="0" borderId="0" xfId="5" applyProtection="1">
      <protection locked="0"/>
    </xf>
    <xf numFmtId="0" fontId="7" fillId="0" borderId="2" xfId="5" applyFont="1" applyBorder="1" applyAlignment="1" applyProtection="1">
      <alignment horizontal="center"/>
      <protection locked="0"/>
    </xf>
    <xf numFmtId="0" fontId="4" fillId="0" borderId="0" xfId="5" applyAlignment="1" applyProtection="1">
      <alignment horizontal="center" vertical="center"/>
      <protection locked="0"/>
    </xf>
    <xf numFmtId="0" fontId="7" fillId="0" borderId="2" xfId="5" applyFont="1" applyFill="1" applyBorder="1"/>
    <xf numFmtId="0" fontId="7" fillId="0" borderId="2" xfId="5" applyFont="1" applyFill="1" applyBorder="1" applyAlignment="1" applyProtection="1">
      <alignment horizontal="center" vertical="center"/>
      <protection locked="0"/>
    </xf>
    <xf numFmtId="164" fontId="7" fillId="0" borderId="2" xfId="5" applyNumberFormat="1" applyFont="1" applyFill="1" applyBorder="1" applyAlignment="1" applyProtection="1">
      <alignment horizontal="center" vertical="center"/>
    </xf>
    <xf numFmtId="0" fontId="15" fillId="0" borderId="7" xfId="5" applyFont="1" applyBorder="1" applyAlignment="1" applyProtection="1">
      <alignment horizontal="center" vertical="center"/>
    </xf>
    <xf numFmtId="0" fontId="7" fillId="0" borderId="2" xfId="5" applyFont="1" applyFill="1" applyBorder="1" applyAlignment="1">
      <alignment horizontal="center" vertical="center" wrapText="1"/>
    </xf>
    <xf numFmtId="14" fontId="7" fillId="0" borderId="2" xfId="5" applyNumberFormat="1" applyFont="1" applyBorder="1" applyAlignment="1" applyProtection="1">
      <alignment horizontal="center"/>
      <protection locked="0"/>
    </xf>
    <xf numFmtId="0" fontId="7" fillId="0" borderId="7" xfId="5" applyFont="1" applyBorder="1" applyAlignment="1" applyProtection="1">
      <alignment horizontal="center"/>
      <protection locked="0"/>
    </xf>
    <xf numFmtId="0" fontId="7" fillId="0" borderId="10" xfId="5" applyFont="1" applyBorder="1" applyAlignment="1" applyProtection="1">
      <alignment horizontal="center"/>
      <protection locked="0"/>
    </xf>
    <xf numFmtId="0" fontId="7" fillId="0" borderId="10" xfId="5" applyFont="1" applyBorder="1" applyAlignment="1" applyProtection="1">
      <alignment horizontal="center" vertical="center"/>
      <protection locked="0"/>
    </xf>
    <xf numFmtId="0" fontId="7" fillId="0" borderId="14" xfId="5" applyFont="1" applyBorder="1" applyAlignment="1" applyProtection="1">
      <alignment horizontal="center" vertical="center"/>
      <protection locked="0"/>
    </xf>
    <xf numFmtId="0" fontId="7" fillId="0" borderId="2" xfId="5" applyFont="1" applyFill="1" applyBorder="1" applyAlignment="1">
      <alignment wrapText="1"/>
    </xf>
    <xf numFmtId="0" fontId="7" fillId="0" borderId="2" xfId="5" applyFont="1" applyFill="1" applyBorder="1" applyAlignment="1">
      <alignment vertical="center"/>
    </xf>
    <xf numFmtId="0" fontId="7" fillId="0" borderId="2" xfId="5" applyFont="1" applyFill="1" applyBorder="1" applyAlignment="1">
      <alignment horizontal="left" vertical="center" wrapText="1"/>
    </xf>
    <xf numFmtId="0" fontId="4" fillId="0" borderId="0" xfId="5" applyAlignment="1" applyProtection="1">
      <alignment horizontal="center"/>
      <protection locked="0"/>
    </xf>
    <xf numFmtId="0" fontId="4" fillId="0" borderId="0" xfId="5" applyAlignment="1" applyProtection="1">
      <alignment horizontal="center" vertical="center" wrapText="1"/>
      <protection locked="0"/>
    </xf>
    <xf numFmtId="0" fontId="18" fillId="0" borderId="0" xfId="5" applyFont="1" applyAlignment="1" applyProtection="1">
      <alignment wrapText="1"/>
      <protection locked="0"/>
    </xf>
    <xf numFmtId="0" fontId="18" fillId="0" borderId="0" xfId="5" applyFont="1" applyAlignment="1" applyProtection="1">
      <alignment horizontal="center"/>
      <protection locked="0"/>
    </xf>
    <xf numFmtId="0" fontId="4" fillId="0" borderId="0" xfId="5"/>
    <xf numFmtId="0" fontId="20" fillId="0" borderId="22" xfId="5" applyFont="1" applyBorder="1" applyAlignment="1">
      <alignment horizontal="center" vertical="center"/>
    </xf>
    <xf numFmtId="0" fontId="20" fillId="8" borderId="2" xfId="5" applyFont="1" applyFill="1" applyBorder="1" applyAlignment="1">
      <alignment horizontal="left" vertical="center"/>
    </xf>
    <xf numFmtId="0" fontId="21" fillId="15" borderId="23" xfId="6" applyFont="1" applyFill="1" applyBorder="1" applyAlignment="1">
      <alignment horizontal="left" vertical="center" wrapText="1"/>
    </xf>
    <xf numFmtId="0" fontId="20" fillId="16" borderId="2" xfId="5" applyFont="1" applyFill="1" applyBorder="1" applyAlignment="1">
      <alignment horizontal="left" vertical="center"/>
    </xf>
    <xf numFmtId="0" fontId="20" fillId="17" borderId="2" xfId="6" applyFont="1" applyFill="1" applyBorder="1" applyAlignment="1">
      <alignment horizontal="left" vertical="center"/>
    </xf>
    <xf numFmtId="0" fontId="20" fillId="18" borderId="2" xfId="5" applyFont="1" applyFill="1" applyBorder="1" applyAlignment="1">
      <alignment horizontal="left" vertical="center"/>
    </xf>
    <xf numFmtId="0" fontId="20" fillId="0" borderId="18" xfId="5" applyFont="1" applyBorder="1" applyAlignment="1">
      <alignment horizontal="center" vertical="center"/>
    </xf>
    <xf numFmtId="0" fontId="20" fillId="19" borderId="19" xfId="5" applyFont="1" applyFill="1" applyBorder="1" applyAlignment="1">
      <alignment horizontal="left" vertical="center"/>
    </xf>
    <xf numFmtId="0" fontId="23" fillId="13" borderId="9" xfId="6" applyFont="1" applyFill="1" applyBorder="1" applyAlignment="1">
      <alignment vertical="center"/>
    </xf>
    <xf numFmtId="0" fontId="24" fillId="14" borderId="7" xfId="6" applyFont="1" applyFill="1" applyBorder="1" applyAlignment="1">
      <alignment horizontal="center" vertical="center" wrapText="1"/>
    </xf>
    <xf numFmtId="0" fontId="9" fillId="0" borderId="2" xfId="5" applyFont="1" applyBorder="1" applyAlignment="1">
      <alignment horizontal="center" vertical="center"/>
    </xf>
    <xf numFmtId="0" fontId="15" fillId="8" borderId="2" xfId="5" applyFont="1" applyFill="1" applyBorder="1" applyAlignment="1">
      <alignment horizontal="center" vertical="center"/>
    </xf>
    <xf numFmtId="0" fontId="7" fillId="20" borderId="13" xfId="6" applyFont="1" applyFill="1" applyBorder="1" applyAlignment="1">
      <alignment horizontal="left" vertical="center" wrapText="1"/>
    </xf>
    <xf numFmtId="0" fontId="15" fillId="16" borderId="2" xfId="5" applyFont="1" applyFill="1" applyBorder="1" applyAlignment="1">
      <alignment horizontal="center" vertical="center"/>
    </xf>
    <xf numFmtId="0" fontId="15" fillId="17" borderId="2" xfId="6" applyFont="1" applyFill="1" applyBorder="1" applyAlignment="1">
      <alignment horizontal="center" vertical="center"/>
    </xf>
    <xf numFmtId="0" fontId="15" fillId="18" borderId="2" xfId="5" applyFont="1" applyFill="1" applyBorder="1" applyAlignment="1">
      <alignment horizontal="center" vertical="center"/>
    </xf>
    <xf numFmtId="0" fontId="15" fillId="19" borderId="2" xfId="5" applyFont="1" applyFill="1" applyBorder="1" applyAlignment="1">
      <alignment horizontal="center" vertical="center"/>
    </xf>
    <xf numFmtId="0" fontId="4" fillId="0" borderId="0" xfId="5" applyAlignment="1">
      <alignment wrapText="1"/>
    </xf>
    <xf numFmtId="0" fontId="7" fillId="0" borderId="2" xfId="5" applyFont="1" applyBorder="1" applyAlignment="1" applyProtection="1">
      <alignment horizontal="center" vertical="center"/>
      <protection locked="0"/>
    </xf>
    <xf numFmtId="0" fontId="25" fillId="6" borderId="29" xfId="5" applyFont="1" applyFill="1" applyBorder="1" applyAlignment="1">
      <alignment wrapText="1"/>
    </xf>
    <xf numFmtId="0" fontId="25" fillId="6" borderId="34" xfId="5" applyFont="1" applyFill="1" applyBorder="1" applyAlignment="1">
      <alignment wrapText="1"/>
    </xf>
    <xf numFmtId="0" fontId="25" fillId="22" borderId="29" xfId="5" applyFont="1" applyFill="1" applyBorder="1" applyAlignment="1">
      <alignment wrapText="1"/>
    </xf>
    <xf numFmtId="0" fontId="25" fillId="22" borderId="34" xfId="5" applyFont="1" applyFill="1" applyBorder="1" applyAlignment="1">
      <alignment wrapText="1"/>
    </xf>
    <xf numFmtId="0" fontId="25" fillId="9" borderId="29" xfId="5" applyFont="1" applyFill="1" applyBorder="1" applyAlignment="1">
      <alignment wrapText="1"/>
    </xf>
    <xf numFmtId="0" fontId="25" fillId="9" borderId="31" xfId="5" applyFont="1" applyFill="1" applyBorder="1" applyAlignment="1">
      <alignment wrapText="1"/>
    </xf>
    <xf numFmtId="0" fontId="25" fillId="21" borderId="36" xfId="5" applyFont="1" applyFill="1" applyBorder="1" applyAlignment="1">
      <alignment wrapText="1"/>
    </xf>
    <xf numFmtId="0" fontId="25" fillId="11" borderId="29" xfId="5" applyFont="1" applyFill="1" applyBorder="1" applyAlignment="1">
      <alignment wrapText="1"/>
    </xf>
    <xf numFmtId="0" fontId="25" fillId="11" borderId="31" xfId="5" applyFont="1" applyFill="1" applyBorder="1" applyAlignment="1">
      <alignment wrapText="1"/>
    </xf>
    <xf numFmtId="0" fontId="26" fillId="0" borderId="37" xfId="0" applyFont="1" applyBorder="1" applyAlignment="1">
      <alignment horizontal="center" vertical="center" wrapText="1"/>
    </xf>
    <xf numFmtId="0" fontId="27" fillId="23" borderId="38" xfId="0" applyFont="1" applyFill="1" applyBorder="1" applyAlignment="1">
      <alignment horizontal="center" vertical="center" wrapText="1"/>
    </xf>
    <xf numFmtId="0" fontId="27" fillId="23" borderId="39" xfId="0" applyFont="1" applyFill="1" applyBorder="1" applyAlignment="1">
      <alignment horizontal="center" vertical="center" wrapText="1"/>
    </xf>
    <xf numFmtId="0" fontId="26" fillId="9" borderId="38" xfId="0" applyFont="1" applyFill="1" applyBorder="1" applyAlignment="1">
      <alignment horizontal="center" vertical="center" wrapText="1"/>
    </xf>
    <xf numFmtId="0" fontId="26" fillId="9" borderId="39" xfId="0" applyFont="1" applyFill="1" applyBorder="1" applyAlignment="1">
      <alignment horizontal="center" vertical="center" wrapText="1"/>
    </xf>
    <xf numFmtId="0" fontId="26" fillId="24" borderId="38" xfId="0" applyFont="1" applyFill="1" applyBorder="1" applyAlignment="1">
      <alignment horizontal="center" vertical="center" wrapText="1"/>
    </xf>
    <xf numFmtId="0" fontId="26" fillId="24" borderId="39" xfId="0" applyFont="1" applyFill="1" applyBorder="1" applyAlignment="1">
      <alignment horizontal="center" vertical="center" wrapText="1"/>
    </xf>
    <xf numFmtId="0" fontId="28" fillId="11" borderId="38" xfId="0" applyFont="1" applyFill="1" applyBorder="1" applyAlignment="1">
      <alignment horizontal="center" vertical="center" wrapText="1"/>
    </xf>
    <xf numFmtId="0" fontId="28" fillId="11" borderId="39" xfId="0" applyFont="1" applyFill="1" applyBorder="1" applyAlignment="1">
      <alignment horizontal="center" vertical="center" wrapText="1"/>
    </xf>
    <xf numFmtId="0" fontId="29" fillId="22" borderId="38" xfId="0" applyFont="1" applyFill="1" applyBorder="1" applyAlignment="1">
      <alignment horizontal="center" vertical="center" wrapText="1"/>
    </xf>
    <xf numFmtId="0" fontId="29" fillId="22" borderId="39" xfId="0" applyFont="1" applyFill="1" applyBorder="1" applyAlignment="1">
      <alignment horizontal="center" vertical="center" wrapText="1"/>
    </xf>
    <xf numFmtId="0" fontId="30" fillId="11" borderId="39" xfId="0" applyFont="1" applyFill="1" applyBorder="1" applyAlignment="1">
      <alignment horizontal="center" vertical="center" wrapText="1"/>
    </xf>
    <xf numFmtId="0" fontId="26" fillId="0" borderId="37" xfId="0" applyFont="1" applyBorder="1" applyAlignment="1">
      <alignment vertical="center" wrapText="1"/>
    </xf>
    <xf numFmtId="0" fontId="29" fillId="0" borderId="37" xfId="0" applyFont="1" applyBorder="1" applyAlignment="1">
      <alignment vertical="center" wrapText="1"/>
    </xf>
    <xf numFmtId="0" fontId="10" fillId="18" borderId="2" xfId="5" applyFont="1" applyFill="1" applyBorder="1" applyAlignment="1" applyProtection="1">
      <alignment horizontal="center" vertical="center" wrapText="1"/>
      <protection locked="0"/>
    </xf>
    <xf numFmtId="0" fontId="33" fillId="14" borderId="8" xfId="6" applyFont="1" applyFill="1" applyBorder="1" applyAlignment="1">
      <alignment horizontal="left" vertical="center" wrapText="1"/>
    </xf>
    <xf numFmtId="0" fontId="14" fillId="0" borderId="2" xfId="0" applyFont="1" applyFill="1" applyBorder="1" applyAlignment="1">
      <alignment wrapText="1"/>
    </xf>
    <xf numFmtId="0" fontId="14" fillId="0" borderId="2" xfId="0" applyFont="1" applyFill="1" applyBorder="1" applyAlignment="1">
      <alignment vertical="center" wrapText="1"/>
    </xf>
    <xf numFmtId="0" fontId="16" fillId="0" borderId="2" xfId="0" applyFont="1" applyFill="1" applyBorder="1" applyAlignment="1">
      <alignment wrapText="1"/>
    </xf>
    <xf numFmtId="0" fontId="14" fillId="0" borderId="2" xfId="0" applyFont="1" applyFill="1" applyBorder="1"/>
    <xf numFmtId="0" fontId="14" fillId="0" borderId="0" xfId="0" applyFont="1" applyFill="1" applyAlignment="1">
      <alignment vertical="center"/>
    </xf>
    <xf numFmtId="0" fontId="14" fillId="0" borderId="2" xfId="0" applyFont="1" applyFill="1" applyBorder="1" applyAlignment="1">
      <alignment horizontal="left" wrapText="1"/>
    </xf>
    <xf numFmtId="0" fontId="16" fillId="0" borderId="2" xfId="0" applyFont="1" applyFill="1" applyBorder="1" applyAlignment="1">
      <alignment horizontal="left" wrapText="1"/>
    </xf>
    <xf numFmtId="0" fontId="14" fillId="0" borderId="14" xfId="0" applyFont="1" applyFill="1" applyBorder="1" applyAlignment="1" applyProtection="1">
      <alignment wrapText="1"/>
      <protection locked="0"/>
    </xf>
    <xf numFmtId="0" fontId="14" fillId="0" borderId="10" xfId="0" applyFont="1" applyFill="1" applyBorder="1" applyAlignment="1" applyProtection="1">
      <alignment wrapText="1"/>
      <protection locked="0"/>
    </xf>
    <xf numFmtId="0" fontId="14" fillId="0" borderId="10" xfId="0" applyFont="1" applyFill="1" applyBorder="1" applyAlignment="1">
      <alignment vertical="center" wrapText="1"/>
    </xf>
    <xf numFmtId="0" fontId="16" fillId="0" borderId="2" xfId="0" applyFont="1" applyFill="1" applyBorder="1" applyAlignment="1">
      <alignment vertical="center" wrapText="1"/>
    </xf>
    <xf numFmtId="0" fontId="14" fillId="7" borderId="2" xfId="0" applyFont="1" applyFill="1" applyBorder="1" applyAlignment="1">
      <alignment vertical="center" wrapText="1"/>
    </xf>
    <xf numFmtId="0" fontId="7" fillId="0" borderId="2" xfId="0" applyFont="1" applyFill="1" applyBorder="1" applyAlignment="1">
      <alignment horizontal="left" wrapText="1"/>
    </xf>
    <xf numFmtId="0" fontId="7" fillId="25" borderId="2" xfId="5" applyFont="1" applyFill="1" applyBorder="1" applyAlignment="1" applyProtection="1">
      <alignment horizontal="center" vertical="center"/>
      <protection locked="0"/>
    </xf>
    <xf numFmtId="0" fontId="7" fillId="26" borderId="10" xfId="0" applyFont="1" applyFill="1" applyBorder="1" applyAlignment="1" applyProtection="1">
      <alignment horizontal="center" vertical="center"/>
      <protection locked="0"/>
    </xf>
    <xf numFmtId="0" fontId="7" fillId="26" borderId="14" xfId="0" applyFont="1" applyFill="1" applyBorder="1" applyAlignment="1" applyProtection="1">
      <alignment horizontal="center" vertical="center"/>
      <protection locked="0"/>
    </xf>
    <xf numFmtId="0" fontId="7" fillId="0" borderId="2" xfId="0" applyFont="1" applyFill="1" applyBorder="1"/>
    <xf numFmtId="0" fontId="7" fillId="0" borderId="2" xfId="0" applyFont="1" applyFill="1" applyBorder="1" applyAlignment="1">
      <alignment wrapText="1"/>
    </xf>
    <xf numFmtId="0" fontId="7" fillId="0" borderId="2" xfId="0" applyFont="1" applyFill="1" applyBorder="1" applyAlignment="1">
      <alignment vertical="center"/>
    </xf>
    <xf numFmtId="0" fontId="7" fillId="0" borderId="2" xfId="0" applyFont="1" applyFill="1" applyBorder="1" applyAlignment="1">
      <alignment horizontal="left" vertical="center" wrapText="1"/>
    </xf>
    <xf numFmtId="164" fontId="7" fillId="0" borderId="7" xfId="5" applyNumberFormat="1" applyFont="1" applyFill="1" applyBorder="1" applyAlignment="1" applyProtection="1">
      <alignment horizontal="center" vertical="center"/>
    </xf>
    <xf numFmtId="14" fontId="7" fillId="0" borderId="2" xfId="5" applyNumberFormat="1" applyFont="1" applyBorder="1" applyAlignment="1" applyProtection="1">
      <alignment horizontal="left"/>
      <protection locked="0"/>
    </xf>
    <xf numFmtId="0" fontId="31" fillId="4" borderId="41" xfId="3" applyFont="1" applyBorder="1" applyAlignment="1">
      <alignment horizontal="center" vertical="center" wrapText="1"/>
    </xf>
    <xf numFmtId="0" fontId="31" fillId="3" borderId="42" xfId="2" applyFont="1" applyBorder="1" applyAlignment="1">
      <alignment horizontal="center" vertical="center" wrapText="1"/>
    </xf>
    <xf numFmtId="0" fontId="32" fillId="5" borderId="43" xfId="4" applyFont="1" applyBorder="1" applyAlignment="1">
      <alignment horizontal="center" vertical="center" wrapText="1"/>
    </xf>
    <xf numFmtId="0" fontId="4" fillId="0" borderId="2" xfId="5" applyBorder="1" applyAlignment="1" applyProtection="1">
      <alignment horizontal="left"/>
      <protection locked="0"/>
    </xf>
    <xf numFmtId="0" fontId="7" fillId="0" borderId="2" xfId="5" applyFont="1" applyBorder="1" applyAlignment="1" applyProtection="1">
      <alignment horizontal="left"/>
      <protection locked="0"/>
    </xf>
    <xf numFmtId="0" fontId="8" fillId="0" borderId="2" xfId="5" applyFont="1" applyBorder="1" applyAlignment="1" applyProtection="1">
      <alignment vertical="center" wrapText="1"/>
      <protection locked="0"/>
    </xf>
    <xf numFmtId="0" fontId="7" fillId="25" borderId="7" xfId="5" applyFont="1" applyFill="1" applyBorder="1" applyAlignment="1" applyProtection="1">
      <alignment horizontal="center" vertical="center"/>
      <protection locked="0"/>
    </xf>
    <xf numFmtId="0" fontId="31" fillId="4" borderId="2" xfId="3" applyFont="1" applyBorder="1" applyAlignment="1">
      <alignment horizontal="center" vertical="center" wrapText="1"/>
    </xf>
    <xf numFmtId="0" fontId="31" fillId="3" borderId="2" xfId="2" applyFont="1" applyBorder="1" applyAlignment="1">
      <alignment horizontal="center" vertical="center" wrapText="1"/>
    </xf>
    <xf numFmtId="0" fontId="32" fillId="5" borderId="2" xfId="4" applyFont="1" applyBorder="1" applyAlignment="1">
      <alignment horizontal="center" vertical="center" wrapText="1"/>
    </xf>
    <xf numFmtId="0" fontId="11" fillId="5" borderId="2" xfId="4" applyFont="1" applyBorder="1" applyAlignment="1">
      <alignment horizontal="center" vertical="center" wrapText="1"/>
    </xf>
    <xf numFmtId="0" fontId="7" fillId="0" borderId="10" xfId="0" applyFont="1" applyBorder="1" applyAlignment="1" applyProtection="1">
      <alignment horizontal="center"/>
      <protection locked="0"/>
    </xf>
    <xf numFmtId="14" fontId="7" fillId="0" borderId="2" xfId="5" applyNumberFormat="1" applyFont="1" applyBorder="1" applyAlignment="1" applyProtection="1">
      <alignment horizontal="center" vertical="center"/>
      <protection locked="0"/>
    </xf>
    <xf numFmtId="164" fontId="7" fillId="7" borderId="7" xfId="5" applyNumberFormat="1" applyFont="1" applyFill="1" applyBorder="1" applyAlignment="1" applyProtection="1">
      <alignment horizontal="center" vertical="center"/>
    </xf>
    <xf numFmtId="164" fontId="7" fillId="7" borderId="2" xfId="5" applyNumberFormat="1" applyFont="1" applyFill="1" applyBorder="1" applyAlignment="1" applyProtection="1">
      <alignment horizontal="center" vertical="center"/>
    </xf>
    <xf numFmtId="0" fontId="7" fillId="7" borderId="7" xfId="5" applyFont="1" applyFill="1" applyBorder="1" applyAlignment="1" applyProtection="1">
      <alignment horizontal="center" vertical="center"/>
      <protection locked="0"/>
    </xf>
    <xf numFmtId="0" fontId="7" fillId="7" borderId="2" xfId="5" applyFont="1" applyFill="1" applyBorder="1" applyAlignment="1" applyProtection="1">
      <alignment horizontal="center" vertical="center"/>
      <protection locked="0"/>
    </xf>
    <xf numFmtId="164" fontId="7" fillId="11" borderId="2" xfId="5" applyNumberFormat="1" applyFont="1" applyFill="1" applyBorder="1" applyAlignment="1" applyProtection="1">
      <alignment horizontal="center" vertical="center"/>
    </xf>
    <xf numFmtId="164" fontId="7" fillId="22" borderId="2" xfId="5" applyNumberFormat="1" applyFont="1" applyFill="1" applyBorder="1" applyAlignment="1" applyProtection="1">
      <alignment horizontal="center" vertical="center"/>
    </xf>
    <xf numFmtId="0" fontId="4" fillId="0" borderId="0" xfId="5" applyAlignment="1" applyProtection="1">
      <alignment wrapText="1"/>
      <protection locked="0"/>
    </xf>
    <xf numFmtId="0" fontId="35" fillId="0" borderId="2" xfId="5" applyFont="1" applyBorder="1" applyAlignment="1" applyProtection="1">
      <alignment horizontal="left" vertical="center"/>
      <protection locked="0"/>
    </xf>
    <xf numFmtId="0" fontId="5" fillId="0" borderId="4" xfId="5" applyFont="1" applyBorder="1" applyAlignment="1" applyProtection="1">
      <alignment horizontal="center" vertical="center"/>
      <protection locked="0"/>
    </xf>
    <xf numFmtId="0" fontId="5" fillId="0" borderId="6" xfId="5" applyFont="1" applyBorder="1" applyAlignment="1" applyProtection="1">
      <alignment horizontal="center" vertical="center"/>
      <protection locked="0"/>
    </xf>
    <xf numFmtId="0" fontId="5" fillId="0" borderId="5" xfId="5" applyFont="1" applyBorder="1" applyAlignment="1" applyProtection="1">
      <alignment horizontal="center" vertical="center"/>
      <protection locked="0"/>
    </xf>
    <xf numFmtId="0" fontId="5" fillId="0" borderId="24" xfId="5" applyFont="1" applyBorder="1" applyAlignment="1" applyProtection="1">
      <alignment horizontal="center" vertical="center"/>
      <protection locked="0"/>
    </xf>
    <xf numFmtId="0" fontId="5" fillId="0" borderId="0" xfId="5" applyFont="1" applyBorder="1" applyAlignment="1" applyProtection="1">
      <alignment horizontal="center" vertical="center"/>
      <protection locked="0"/>
    </xf>
    <xf numFmtId="0" fontId="5" fillId="0" borderId="25" xfId="5" applyFont="1" applyBorder="1" applyAlignment="1" applyProtection="1">
      <alignment horizontal="center" vertical="center"/>
      <protection locked="0"/>
    </xf>
    <xf numFmtId="0" fontId="5" fillId="0" borderId="9" xfId="5" applyFont="1" applyBorder="1" applyAlignment="1" applyProtection="1">
      <alignment horizontal="center" vertical="center"/>
      <protection locked="0"/>
    </xf>
    <xf numFmtId="0" fontId="5" fillId="0" borderId="40" xfId="5" applyFont="1" applyBorder="1" applyAlignment="1" applyProtection="1">
      <alignment horizontal="center" vertical="center"/>
      <protection locked="0"/>
    </xf>
    <xf numFmtId="0" fontId="5" fillId="0" borderId="10" xfId="5" applyFont="1" applyBorder="1" applyAlignment="1" applyProtection="1">
      <alignment horizontal="center" vertical="center"/>
      <protection locked="0"/>
    </xf>
    <xf numFmtId="0" fontId="6" fillId="0" borderId="4" xfId="5" applyFont="1" applyBorder="1" applyAlignment="1" applyProtection="1">
      <alignment horizontal="center" vertical="center"/>
      <protection locked="0"/>
    </xf>
    <xf numFmtId="0" fontId="6" fillId="0" borderId="5" xfId="5" applyFont="1" applyBorder="1" applyAlignment="1" applyProtection="1">
      <alignment horizontal="center" vertical="center"/>
      <protection locked="0"/>
    </xf>
    <xf numFmtId="0" fontId="6" fillId="0" borderId="24" xfId="5" applyFont="1" applyBorder="1" applyAlignment="1" applyProtection="1">
      <alignment horizontal="center" vertical="center"/>
      <protection locked="0"/>
    </xf>
    <xf numFmtId="0" fontId="6" fillId="0" borderId="25" xfId="5" applyFont="1" applyBorder="1" applyAlignment="1" applyProtection="1">
      <alignment horizontal="center" vertical="center"/>
      <protection locked="0"/>
    </xf>
    <xf numFmtId="0" fontId="6" fillId="0" borderId="9" xfId="5" applyFont="1" applyBorder="1" applyAlignment="1" applyProtection="1">
      <alignment horizontal="center" vertical="center"/>
      <protection locked="0"/>
    </xf>
    <xf numFmtId="0" fontId="6" fillId="0" borderId="10" xfId="5" applyFont="1" applyBorder="1" applyAlignment="1" applyProtection="1">
      <alignment horizontal="center" vertical="center"/>
      <protection locked="0"/>
    </xf>
    <xf numFmtId="0" fontId="11" fillId="2" borderId="2" xfId="1" applyFont="1" applyBorder="1" applyAlignment="1">
      <alignment horizontal="center" vertical="center" wrapText="1"/>
    </xf>
    <xf numFmtId="0" fontId="13" fillId="2" borderId="2" xfId="1" applyFont="1" applyBorder="1" applyAlignment="1">
      <alignment horizontal="center" vertical="center" wrapText="1"/>
    </xf>
    <xf numFmtId="0" fontId="17" fillId="9" borderId="0" xfId="5" applyFont="1" applyFill="1" applyAlignment="1" applyProtection="1">
      <alignment horizontal="center" vertical="center"/>
      <protection locked="0"/>
    </xf>
    <xf numFmtId="0" fontId="12" fillId="2" borderId="43" xfId="1" applyFont="1" applyBorder="1" applyAlignment="1">
      <alignment horizontal="center" vertical="center" wrapText="1"/>
    </xf>
    <xf numFmtId="0" fontId="11" fillId="2" borderId="11" xfId="1" applyFont="1" applyBorder="1" applyAlignment="1">
      <alignment horizontal="center" vertical="center" wrapText="1"/>
    </xf>
    <xf numFmtId="0" fontId="12" fillId="2" borderId="12" xfId="1" applyFont="1" applyBorder="1" applyAlignment="1">
      <alignment horizontal="center" vertical="center" wrapText="1"/>
    </xf>
    <xf numFmtId="0" fontId="17" fillId="10" borderId="6" xfId="5" applyFont="1" applyFill="1" applyBorder="1" applyAlignment="1" applyProtection="1">
      <alignment horizontal="center" vertical="center"/>
      <protection locked="0"/>
    </xf>
    <xf numFmtId="0" fontId="12" fillId="2" borderId="2" xfId="1" applyFont="1" applyBorder="1" applyAlignment="1">
      <alignment horizontal="center" vertical="center" wrapText="1"/>
    </xf>
    <xf numFmtId="0" fontId="19" fillId="12" borderId="15" xfId="6" applyFont="1" applyFill="1" applyBorder="1" applyAlignment="1">
      <alignment horizontal="center" vertical="center" wrapText="1"/>
    </xf>
    <xf numFmtId="0" fontId="19" fillId="12" borderId="16" xfId="6" applyFont="1" applyFill="1" applyBorder="1" applyAlignment="1">
      <alignment horizontal="center" vertical="center" wrapText="1"/>
    </xf>
    <xf numFmtId="0" fontId="19" fillId="12" borderId="17" xfId="6" applyFont="1" applyFill="1" applyBorder="1" applyAlignment="1">
      <alignment horizontal="center" vertical="center" wrapText="1"/>
    </xf>
    <xf numFmtId="0" fontId="19" fillId="12" borderId="18" xfId="6" applyFont="1" applyFill="1" applyBorder="1" applyAlignment="1">
      <alignment horizontal="center" vertical="center" wrapText="1"/>
    </xf>
    <xf numFmtId="0" fontId="19" fillId="12" borderId="19" xfId="6" applyFont="1" applyFill="1" applyBorder="1" applyAlignment="1">
      <alignment horizontal="center" vertical="center" wrapText="1"/>
    </xf>
    <xf numFmtId="0" fontId="19" fillId="12" borderId="20" xfId="6" applyFont="1" applyFill="1" applyBorder="1" applyAlignment="1">
      <alignment horizontal="center" vertical="center" wrapText="1"/>
    </xf>
    <xf numFmtId="0" fontId="33" fillId="13" borderId="21" xfId="6" applyFont="1" applyFill="1" applyBorder="1" applyAlignment="1">
      <alignment horizontal="center" vertical="center"/>
    </xf>
    <xf numFmtId="0" fontId="33" fillId="13" borderId="10" xfId="6" applyFont="1" applyFill="1" applyBorder="1" applyAlignment="1">
      <alignment horizontal="center" vertical="center"/>
    </xf>
    <xf numFmtId="0" fontId="22" fillId="12" borderId="13" xfId="6" applyFont="1" applyFill="1" applyBorder="1" applyAlignment="1">
      <alignment horizontal="center" vertical="center" wrapText="1"/>
    </xf>
    <xf numFmtId="0" fontId="22" fillId="12" borderId="35" xfId="6" applyFont="1" applyFill="1" applyBorder="1" applyAlignment="1">
      <alignment horizontal="center" vertical="center" wrapText="1"/>
    </xf>
    <xf numFmtId="0" fontId="34" fillId="13" borderId="3" xfId="6" applyFont="1" applyFill="1" applyBorder="1" applyAlignment="1">
      <alignment horizontal="center" vertical="center"/>
    </xf>
    <xf numFmtId="0" fontId="34" fillId="13" borderId="7" xfId="6" applyFont="1" applyFill="1" applyBorder="1" applyAlignment="1">
      <alignment horizontal="center" vertical="center"/>
    </xf>
    <xf numFmtId="0" fontId="34" fillId="14" borderId="3" xfId="6" applyFont="1" applyFill="1" applyBorder="1" applyAlignment="1">
      <alignment horizontal="center" vertical="center" wrapText="1"/>
    </xf>
    <xf numFmtId="0" fontId="34" fillId="14" borderId="7" xfId="6" applyFont="1" applyFill="1" applyBorder="1" applyAlignment="1">
      <alignment horizontal="center" vertical="center" wrapText="1"/>
    </xf>
    <xf numFmtId="0" fontId="9" fillId="20" borderId="4" xfId="5" applyFont="1" applyFill="1" applyBorder="1" applyAlignment="1">
      <alignment horizontal="center" vertical="center" wrapText="1"/>
    </xf>
    <xf numFmtId="0" fontId="9" fillId="20" borderId="9" xfId="5" applyFont="1" applyFill="1" applyBorder="1" applyAlignment="1">
      <alignment horizontal="center" vertical="center" wrapText="1"/>
    </xf>
    <xf numFmtId="0" fontId="4" fillId="0" borderId="0" xfId="5" applyAlignment="1">
      <alignment horizontal="left"/>
    </xf>
    <xf numFmtId="49" fontId="25" fillId="6" borderId="32" xfId="5" applyNumberFormat="1" applyFont="1" applyFill="1" applyBorder="1" applyAlignment="1">
      <alignment wrapText="1"/>
    </xf>
    <xf numFmtId="49" fontId="25" fillId="6" borderId="33" xfId="5" applyNumberFormat="1" applyFont="1" applyFill="1" applyBorder="1" applyAlignment="1">
      <alignment wrapText="1"/>
    </xf>
    <xf numFmtId="0" fontId="22" fillId="12" borderId="4" xfId="6" applyFont="1" applyFill="1" applyBorder="1" applyAlignment="1">
      <alignment horizontal="center" vertical="center" wrapText="1"/>
    </xf>
    <xf numFmtId="0" fontId="22" fillId="12" borderId="5" xfId="6" applyFont="1" applyFill="1" applyBorder="1" applyAlignment="1">
      <alignment horizontal="center" vertical="center" wrapText="1"/>
    </xf>
    <xf numFmtId="0" fontId="22" fillId="12" borderId="24" xfId="6" applyFont="1" applyFill="1" applyBorder="1" applyAlignment="1">
      <alignment horizontal="center" vertical="center" wrapText="1"/>
    </xf>
    <xf numFmtId="0" fontId="22" fillId="12" borderId="25" xfId="6" applyFont="1" applyFill="1" applyBorder="1" applyAlignment="1">
      <alignment horizontal="center" vertical="center" wrapText="1"/>
    </xf>
    <xf numFmtId="0" fontId="22" fillId="12" borderId="26" xfId="6" applyFont="1" applyFill="1" applyBorder="1" applyAlignment="1">
      <alignment horizontal="center" vertical="center" wrapText="1"/>
    </xf>
    <xf numFmtId="0" fontId="22" fillId="12" borderId="27" xfId="6" applyFont="1" applyFill="1" applyBorder="1" applyAlignment="1">
      <alignment horizontal="center" vertical="center" wrapText="1"/>
    </xf>
    <xf numFmtId="0" fontId="25" fillId="11" borderId="28" xfId="5" applyNumberFormat="1" applyFont="1" applyFill="1" applyBorder="1" applyAlignment="1">
      <alignment wrapText="1"/>
    </xf>
    <xf numFmtId="0" fontId="25" fillId="11" borderId="30" xfId="5" applyNumberFormat="1" applyFont="1" applyFill="1" applyBorder="1" applyAlignment="1">
      <alignment wrapText="1"/>
    </xf>
    <xf numFmtId="0" fontId="25" fillId="9" borderId="28" xfId="5" applyNumberFormat="1" applyFont="1" applyFill="1" applyBorder="1" applyAlignment="1">
      <alignment wrapText="1"/>
    </xf>
    <xf numFmtId="0" fontId="25" fillId="9" borderId="30" xfId="5" applyNumberFormat="1" applyFont="1" applyFill="1" applyBorder="1" applyAlignment="1">
      <alignment wrapText="1"/>
    </xf>
    <xf numFmtId="49" fontId="25" fillId="22" borderId="32" xfId="5" applyNumberFormat="1" applyFont="1" applyFill="1" applyBorder="1" applyAlignment="1">
      <alignment wrapText="1"/>
    </xf>
    <xf numFmtId="49" fontId="25" fillId="22" borderId="33" xfId="5" applyNumberFormat="1" applyFont="1" applyFill="1" applyBorder="1" applyAlignment="1">
      <alignment wrapText="1"/>
    </xf>
    <xf numFmtId="0" fontId="25" fillId="21" borderId="28" xfId="5" applyNumberFormat="1" applyFont="1" applyFill="1" applyBorder="1" applyAlignment="1">
      <alignment wrapText="1"/>
    </xf>
    <xf numFmtId="0" fontId="25" fillId="21" borderId="30" xfId="5" applyNumberFormat="1" applyFont="1" applyFill="1" applyBorder="1" applyAlignment="1">
      <alignment wrapText="1"/>
    </xf>
    <xf numFmtId="0" fontId="26" fillId="0" borderId="38" xfId="0" applyFont="1" applyBorder="1" applyAlignment="1">
      <alignment horizontal="center" vertical="center" wrapText="1"/>
    </xf>
    <xf numFmtId="0" fontId="26" fillId="0" borderId="39" xfId="0" applyFont="1" applyBorder="1" applyAlignment="1">
      <alignment horizontal="center" vertical="center" wrapText="1"/>
    </xf>
  </cellXfs>
  <cellStyles count="7">
    <cellStyle name="İşaretli Hücre" xfId="1" builtinId="23"/>
    <cellStyle name="Normal" xfId="0" builtinId="0"/>
    <cellStyle name="Normal 3" xfId="5"/>
    <cellStyle name="Normal 4 2" xfId="6"/>
    <cellStyle name="Vurgu1" xfId="2" builtinId="29"/>
    <cellStyle name="Vurgu3" xfId="3" builtinId="37"/>
    <cellStyle name="Vurgu6" xfId="4" builtinId="49"/>
  </cellStyles>
  <dxfs count="195">
    <dxf>
      <fill>
        <patternFill>
          <bgColor rgb="FFFFFF00"/>
        </patternFill>
      </fill>
    </dxf>
    <dxf>
      <fill>
        <patternFill>
          <bgColor rgb="FFFF0000"/>
        </patternFill>
      </fill>
    </dxf>
    <dxf>
      <fill>
        <patternFill>
          <bgColor theme="5"/>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ont>
        <color rgb="FF9C0006"/>
      </font>
      <fill>
        <patternFill>
          <bgColor rgb="FFFFC7CE"/>
        </patternFill>
      </fill>
    </dxf>
    <dxf>
      <font>
        <color rgb="FF006100"/>
      </font>
      <fill>
        <patternFill>
          <bgColor rgb="FFC6EFCE"/>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60018</xdr:colOff>
      <xdr:row>1</xdr:row>
      <xdr:rowOff>79374</xdr:rowOff>
    </xdr:from>
    <xdr:to>
      <xdr:col>2</xdr:col>
      <xdr:colOff>936146</xdr:colOff>
      <xdr:row>4</xdr:row>
      <xdr:rowOff>70554</xdr:rowOff>
    </xdr:to>
    <xdr:pic>
      <xdr:nvPicPr>
        <xdr:cNvPr id="2" name="Resim 3" descr="C:\Users\safakgunduz\Desktop\unnamed.png">
          <a:extLst>
            <a:ext uri="{FF2B5EF4-FFF2-40B4-BE49-F238E27FC236}">
              <a16:creationId xmlns:a16="http://schemas.microsoft.com/office/drawing/2014/main" id="{01D6E7C4-98E6-4C80-855A-33D55A9EC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560" y="238124"/>
          <a:ext cx="1264183" cy="6790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deaprojecomtr288-my.sharepoint.com/C:/C:/Users/Okan/Desktop/5g%20cons/ISO%2027001%20Yeni%20Firma/Prosed&#252;rler/PR.06%20Varl&#305;k%20Y&#246;netimi/Varl&#305;%20Envanteri%20ve%20Risk%20Analizler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deaprojecomtr288-my.sharepoint.com/C:/C:/Users/serkan.kirac/Desktop/Varl&#305;k%20Envanter%20Listesi%20ve%20Risk%20Analizi%20Tablosu%20-%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gi sınıfları"/>
      <sheetName val="varlık keşif formu"/>
      <sheetName val="varlık grupları"/>
      <sheetName val="varlıklar"/>
      <sheetName val="tehditler"/>
      <sheetName val="zayıflıklar"/>
      <sheetName val="RİSK ANALİZİ (2)"/>
      <sheetName val="risk analizi"/>
    </sheetNames>
    <sheetDataSet>
      <sheetData sheetId="0" refreshError="1"/>
      <sheetData sheetId="1" refreshError="1"/>
      <sheetData sheetId="2" refreshError="1"/>
      <sheetData sheetId="3" refreshError="1"/>
      <sheetData sheetId="4" refreshError="1"/>
      <sheetData sheetId="5" refreshError="1"/>
      <sheetData sheetId="6">
        <row r="8">
          <cell r="AB8" t="str">
            <v>AÇIK</v>
          </cell>
          <cell r="AC8" t="str">
            <v>KAPALI</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lık keşif formu (2)"/>
      <sheetName val="Muhasebe"/>
      <sheetName val="Finans"/>
      <sheetName val="Uçuş İşletme Tip Müdürü "/>
      <sheetName val="Eğitim"/>
      <sheetName val="Satınalma"/>
      <sheetName val="RİSK ANALİZİ (2)"/>
      <sheetName val="varlık keşif formu"/>
      <sheetName val="RİSK ANALİZİ"/>
      <sheetName val="OLASILIK"/>
      <sheetName val="ŞİDDET"/>
      <sheetName val="EYLEM MATRİSİ"/>
      <sheetName val="RİSK MATRİSİ"/>
    </sheetNames>
    <sheetDataSet>
      <sheetData sheetId="0"/>
      <sheetData sheetId="1"/>
      <sheetData sheetId="2"/>
      <sheetData sheetId="3"/>
      <sheetData sheetId="4"/>
      <sheetData sheetId="5"/>
      <sheetData sheetId="6"/>
      <sheetData sheetId="7"/>
      <sheetData sheetId="8"/>
      <sheetData sheetId="9">
        <row r="5">
          <cell r="B5">
            <v>1</v>
          </cell>
        </row>
        <row r="6">
          <cell r="B6">
            <v>2</v>
          </cell>
        </row>
        <row r="7">
          <cell r="B7">
            <v>3</v>
          </cell>
        </row>
        <row r="8">
          <cell r="B8">
            <v>4</v>
          </cell>
        </row>
        <row r="9">
          <cell r="B9">
            <v>5</v>
          </cell>
        </row>
      </sheetData>
      <sheetData sheetId="10">
        <row r="4">
          <cell r="A4">
            <v>1</v>
          </cell>
        </row>
        <row r="5">
          <cell r="A5">
            <v>2</v>
          </cell>
        </row>
        <row r="6">
          <cell r="A6">
            <v>3</v>
          </cell>
        </row>
        <row r="7">
          <cell r="A7">
            <v>4</v>
          </cell>
        </row>
        <row r="8">
          <cell r="A8">
            <v>5</v>
          </cell>
        </row>
      </sheetData>
      <sheetData sheetId="11"/>
      <sheetData sheetId="12"/>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2:R196"/>
  <sheetViews>
    <sheetView tabSelected="1" topLeftCell="D1" zoomScale="85" zoomScaleNormal="85" zoomScaleSheetLayoutView="108" zoomScalePageLayoutView="108" workbookViewId="0">
      <pane xSplit="4" ySplit="8" topLeftCell="H90" activePane="bottomRight" state="frozen"/>
      <selection activeCell="D1" sqref="D1"/>
      <selection pane="topRight" activeCell="H1" sqref="H1"/>
      <selection pane="bottomLeft" activeCell="D9" sqref="D9"/>
      <selection pane="bottomRight" activeCell="R6" sqref="R6"/>
    </sheetView>
  </sheetViews>
  <sheetFormatPr defaultColWidth="9.140625" defaultRowHeight="12.75" x14ac:dyDescent="0.2"/>
  <cols>
    <col min="1" max="1" width="9.140625" style="1"/>
    <col min="2" max="2" width="5.85546875" style="3" customWidth="1"/>
    <col min="3" max="3" width="14.140625" style="3" customWidth="1"/>
    <col min="4" max="4" width="30.140625" style="3" customWidth="1"/>
    <col min="5" max="5" width="22.85546875" style="18" hidden="1" customWidth="1"/>
    <col min="6" max="6" width="55.85546875" style="19" customWidth="1"/>
    <col min="7" max="7" width="23.7109375" style="20" bestFit="1" customWidth="1"/>
    <col min="8" max="8" width="13.42578125" style="1" customWidth="1"/>
    <col min="9" max="10" width="10" style="1" customWidth="1"/>
    <col min="11" max="11" width="12.140625" style="17" customWidth="1"/>
    <col min="12" max="12" width="15.140625" style="17" customWidth="1"/>
    <col min="13" max="13" width="13.85546875" style="1" customWidth="1"/>
    <col min="14" max="14" width="10" style="1" customWidth="1"/>
    <col min="15" max="15" width="19" style="1" customWidth="1"/>
    <col min="16" max="16" width="18.28515625" style="1" customWidth="1"/>
    <col min="17" max="17" width="19" style="1" customWidth="1"/>
    <col min="18" max="18" width="65.7109375" style="1" customWidth="1"/>
    <col min="19" max="16384" width="9.140625" style="1"/>
  </cols>
  <sheetData>
    <row r="2" spans="2:17" ht="18" customHeight="1" x14ac:dyDescent="0.2">
      <c r="B2" s="118">
        <v>1</v>
      </c>
      <c r="C2" s="119"/>
      <c r="D2" s="109" t="s">
        <v>75</v>
      </c>
      <c r="E2" s="110"/>
      <c r="F2" s="110"/>
      <c r="G2" s="110"/>
      <c r="H2" s="110"/>
      <c r="I2" s="110"/>
      <c r="J2" s="110"/>
      <c r="K2" s="110"/>
      <c r="L2" s="110"/>
      <c r="M2" s="110"/>
      <c r="N2" s="111"/>
      <c r="O2" s="108" t="s">
        <v>243</v>
      </c>
      <c r="P2" s="108"/>
      <c r="Q2" s="91" t="s">
        <v>244</v>
      </c>
    </row>
    <row r="3" spans="2:17" ht="18" customHeight="1" x14ac:dyDescent="0.2">
      <c r="B3" s="120"/>
      <c r="C3" s="121"/>
      <c r="D3" s="112"/>
      <c r="E3" s="113"/>
      <c r="F3" s="113"/>
      <c r="G3" s="113"/>
      <c r="H3" s="113"/>
      <c r="I3" s="113"/>
      <c r="J3" s="113"/>
      <c r="K3" s="113"/>
      <c r="L3" s="113"/>
      <c r="M3" s="113"/>
      <c r="N3" s="114"/>
      <c r="O3" s="108" t="s">
        <v>245</v>
      </c>
      <c r="P3" s="108"/>
      <c r="Q3" s="87">
        <v>43290</v>
      </c>
    </row>
    <row r="4" spans="2:17" ht="18" customHeight="1" x14ac:dyDescent="0.2">
      <c r="B4" s="120"/>
      <c r="C4" s="121"/>
      <c r="D4" s="112"/>
      <c r="E4" s="113"/>
      <c r="F4" s="113"/>
      <c r="G4" s="113"/>
      <c r="H4" s="113"/>
      <c r="I4" s="113"/>
      <c r="J4" s="113"/>
      <c r="K4" s="113"/>
      <c r="L4" s="113"/>
      <c r="M4" s="113"/>
      <c r="N4" s="114"/>
      <c r="O4" s="108" t="s">
        <v>246</v>
      </c>
      <c r="P4" s="108"/>
      <c r="Q4" s="87">
        <v>46125</v>
      </c>
    </row>
    <row r="5" spans="2:17" ht="18" customHeight="1" x14ac:dyDescent="0.2">
      <c r="B5" s="122"/>
      <c r="C5" s="123"/>
      <c r="D5" s="115"/>
      <c r="E5" s="116"/>
      <c r="F5" s="116"/>
      <c r="G5" s="116"/>
      <c r="H5" s="116"/>
      <c r="I5" s="116"/>
      <c r="J5" s="116"/>
      <c r="K5" s="116"/>
      <c r="L5" s="116"/>
      <c r="M5" s="116"/>
      <c r="N5" s="117"/>
      <c r="O5" s="108" t="s">
        <v>247</v>
      </c>
      <c r="P5" s="108"/>
      <c r="Q5" s="92">
        <v>6</v>
      </c>
    </row>
    <row r="6" spans="2:17" ht="89.25" customHeight="1" thickBot="1" x14ac:dyDescent="0.25">
      <c r="B6" s="124" t="s">
        <v>67</v>
      </c>
      <c r="C6" s="124" t="s">
        <v>27</v>
      </c>
      <c r="D6" s="124" t="s">
        <v>3</v>
      </c>
      <c r="E6" s="93"/>
      <c r="F6" s="124" t="s">
        <v>62</v>
      </c>
      <c r="G6" s="124" t="s">
        <v>4</v>
      </c>
      <c r="H6" s="88" t="s">
        <v>64</v>
      </c>
      <c r="I6" s="89" t="s">
        <v>0</v>
      </c>
      <c r="J6" s="90" t="s">
        <v>65</v>
      </c>
      <c r="K6" s="131" t="s">
        <v>5</v>
      </c>
      <c r="L6" s="131" t="s">
        <v>6</v>
      </c>
      <c r="M6" s="95" t="s">
        <v>64</v>
      </c>
      <c r="N6" s="96" t="s">
        <v>0</v>
      </c>
      <c r="O6" s="97" t="s">
        <v>242</v>
      </c>
      <c r="P6" s="64" t="s">
        <v>1</v>
      </c>
      <c r="Q6" s="98" t="s">
        <v>39</v>
      </c>
    </row>
    <row r="7" spans="2:17" s="3" customFormat="1" ht="22.5" customHeight="1" x14ac:dyDescent="0.25">
      <c r="B7" s="124"/>
      <c r="C7" s="124"/>
      <c r="D7" s="124"/>
      <c r="E7" s="124" t="s">
        <v>73</v>
      </c>
      <c r="F7" s="124"/>
      <c r="G7" s="124"/>
      <c r="H7" s="128" t="s">
        <v>2</v>
      </c>
      <c r="I7" s="129" t="s">
        <v>61</v>
      </c>
      <c r="J7" s="127" t="s">
        <v>66</v>
      </c>
      <c r="K7" s="131"/>
      <c r="L7" s="131"/>
      <c r="M7" s="125" t="s">
        <v>2</v>
      </c>
      <c r="N7" s="125" t="s">
        <v>63</v>
      </c>
      <c r="O7" s="125" t="s">
        <v>62</v>
      </c>
      <c r="P7" s="125" t="s">
        <v>1</v>
      </c>
      <c r="Q7" s="125" t="s">
        <v>241</v>
      </c>
    </row>
    <row r="8" spans="2:17" s="3" customFormat="1" ht="16.5" customHeight="1" x14ac:dyDescent="0.25">
      <c r="B8" s="124"/>
      <c r="C8" s="124"/>
      <c r="D8" s="124"/>
      <c r="E8" s="124"/>
      <c r="F8" s="124"/>
      <c r="G8" s="124"/>
      <c r="H8" s="128"/>
      <c r="I8" s="129"/>
      <c r="J8" s="127"/>
      <c r="K8" s="131"/>
      <c r="L8" s="131"/>
      <c r="M8" s="125"/>
      <c r="N8" s="125"/>
      <c r="O8" s="125"/>
      <c r="P8" s="125"/>
      <c r="Q8" s="125"/>
    </row>
    <row r="9" spans="2:17" ht="33" customHeight="1" x14ac:dyDescent="0.2">
      <c r="B9" s="40">
        <v>1</v>
      </c>
      <c r="C9" s="78" t="s">
        <v>221</v>
      </c>
      <c r="D9" s="82" t="s">
        <v>222</v>
      </c>
      <c r="E9" s="4"/>
      <c r="F9" s="66" t="s">
        <v>76</v>
      </c>
      <c r="G9" s="78" t="s">
        <v>220</v>
      </c>
      <c r="H9" s="104">
        <v>1</v>
      </c>
      <c r="I9" s="79">
        <v>1</v>
      </c>
      <c r="J9" s="6">
        <f t="shared" ref="J9:J40" si="0">H9*I9</f>
        <v>1</v>
      </c>
      <c r="K9" s="10"/>
      <c r="L9" s="10"/>
      <c r="M9" s="103">
        <v>1</v>
      </c>
      <c r="N9" s="94">
        <v>1</v>
      </c>
      <c r="O9" s="86">
        <f t="shared" ref="O9:O40" si="1">M9*N9</f>
        <v>1</v>
      </c>
      <c r="P9" s="7" t="str">
        <f>IF(O9&lt;=7,"KAPALI",IF(O9&lt;=25,"AÇIK","0"))</f>
        <v>KAPALI</v>
      </c>
      <c r="Q9" s="101" t="str">
        <f t="shared" ref="Q9:Q40" si="2">IF(O9&lt;=3,"Önemsiz Risk",IF(AND(O9&gt;=4,O9&lt;=6),"Kabul Edilebilir Risk",IF(AND(O9&gt;=8,O9&lt;=10),"Orta Düzeydeki Risk",IF(AND(O9&gt;=12,O9&lt;=15),"Önemli Risk",IF(AND(O9&gt;=16,O9&lt;=25),"Kabul Edilemez Risk","Geçersiz Değer")))))</f>
        <v>Önemsiz Risk</v>
      </c>
    </row>
    <row r="10" spans="2:17" ht="25.5" x14ac:dyDescent="0.2">
      <c r="B10" s="8">
        <v>2</v>
      </c>
      <c r="C10" s="78" t="s">
        <v>221</v>
      </c>
      <c r="D10" s="82" t="s">
        <v>222</v>
      </c>
      <c r="E10" s="4"/>
      <c r="F10" s="66" t="s">
        <v>77</v>
      </c>
      <c r="G10" s="78" t="s">
        <v>220</v>
      </c>
      <c r="H10" s="104">
        <v>1</v>
      </c>
      <c r="I10" s="79">
        <v>3</v>
      </c>
      <c r="J10" s="6">
        <f t="shared" si="0"/>
        <v>3</v>
      </c>
      <c r="K10" s="2"/>
      <c r="L10" s="2"/>
      <c r="M10" s="104">
        <v>1</v>
      </c>
      <c r="N10" s="79">
        <v>3</v>
      </c>
      <c r="O10" s="6">
        <f t="shared" si="1"/>
        <v>3</v>
      </c>
      <c r="P10" s="7" t="str">
        <f t="shared" ref="P10:P73" si="3">IF(O10&lt;=7,"KAPALI",IF(O10&lt;=25,"AÇIK","0"))</f>
        <v>KAPALI</v>
      </c>
      <c r="Q10" s="102" t="str">
        <f t="shared" si="2"/>
        <v>Önemsiz Risk</v>
      </c>
    </row>
    <row r="11" spans="2:17" ht="25.5" x14ac:dyDescent="0.2">
      <c r="B11" s="40">
        <v>3</v>
      </c>
      <c r="C11" s="78" t="s">
        <v>221</v>
      </c>
      <c r="D11" s="82" t="s">
        <v>222</v>
      </c>
      <c r="E11" s="4"/>
      <c r="F11" s="66" t="s">
        <v>78</v>
      </c>
      <c r="G11" s="78" t="s">
        <v>220</v>
      </c>
      <c r="H11" s="104">
        <v>1</v>
      </c>
      <c r="I11" s="79">
        <v>3</v>
      </c>
      <c r="J11" s="6">
        <f t="shared" si="0"/>
        <v>3</v>
      </c>
      <c r="K11" s="2"/>
      <c r="L11" s="2"/>
      <c r="M11" s="104">
        <v>1</v>
      </c>
      <c r="N11" s="79">
        <v>3</v>
      </c>
      <c r="O11" s="6">
        <f t="shared" si="1"/>
        <v>3</v>
      </c>
      <c r="P11" s="7" t="str">
        <f t="shared" si="3"/>
        <v>KAPALI</v>
      </c>
      <c r="Q11" s="102" t="str">
        <f t="shared" si="2"/>
        <v>Önemsiz Risk</v>
      </c>
    </row>
    <row r="12" spans="2:17" ht="25.5" x14ac:dyDescent="0.2">
      <c r="B12" s="8">
        <v>4</v>
      </c>
      <c r="C12" s="78" t="s">
        <v>221</v>
      </c>
      <c r="D12" s="82" t="s">
        <v>222</v>
      </c>
      <c r="E12" s="4"/>
      <c r="F12" s="66" t="s">
        <v>79</v>
      </c>
      <c r="G12" s="78" t="s">
        <v>220</v>
      </c>
      <c r="H12" s="5">
        <v>1</v>
      </c>
      <c r="I12" s="79">
        <v>4</v>
      </c>
      <c r="J12" s="6">
        <f t="shared" si="0"/>
        <v>4</v>
      </c>
      <c r="K12" s="2"/>
      <c r="L12" s="2"/>
      <c r="M12" s="5">
        <v>1</v>
      </c>
      <c r="N12" s="79">
        <v>4</v>
      </c>
      <c r="O12" s="6">
        <f t="shared" si="1"/>
        <v>4</v>
      </c>
      <c r="P12" s="7" t="str">
        <f t="shared" si="3"/>
        <v>KAPALI</v>
      </c>
      <c r="Q12" s="106" t="str">
        <f t="shared" si="2"/>
        <v>Kabul Edilebilir Risk</v>
      </c>
    </row>
    <row r="13" spans="2:17" ht="25.5" x14ac:dyDescent="0.2">
      <c r="B13" s="40">
        <v>5</v>
      </c>
      <c r="C13" s="78" t="s">
        <v>221</v>
      </c>
      <c r="D13" s="82" t="s">
        <v>222</v>
      </c>
      <c r="E13" s="4"/>
      <c r="F13" s="66" t="s">
        <v>80</v>
      </c>
      <c r="G13" s="78" t="s">
        <v>220</v>
      </c>
      <c r="H13" s="104">
        <v>1</v>
      </c>
      <c r="I13" s="79">
        <v>2</v>
      </c>
      <c r="J13" s="6">
        <f t="shared" si="0"/>
        <v>2</v>
      </c>
      <c r="K13" s="9"/>
      <c r="L13" s="2"/>
      <c r="M13" s="104">
        <v>1</v>
      </c>
      <c r="N13" s="79">
        <v>2</v>
      </c>
      <c r="O13" s="6">
        <f t="shared" si="1"/>
        <v>2</v>
      </c>
      <c r="P13" s="7" t="str">
        <f t="shared" si="3"/>
        <v>KAPALI</v>
      </c>
      <c r="Q13" s="102" t="str">
        <f t="shared" si="2"/>
        <v>Önemsiz Risk</v>
      </c>
    </row>
    <row r="14" spans="2:17" ht="25.5" x14ac:dyDescent="0.2">
      <c r="B14" s="40">
        <v>5</v>
      </c>
      <c r="C14" s="78" t="s">
        <v>221</v>
      </c>
      <c r="D14" s="82" t="s">
        <v>222</v>
      </c>
      <c r="E14" s="4"/>
      <c r="F14" s="66" t="s">
        <v>81</v>
      </c>
      <c r="G14" s="78" t="s">
        <v>220</v>
      </c>
      <c r="H14" s="104">
        <v>1</v>
      </c>
      <c r="I14" s="79">
        <v>2</v>
      </c>
      <c r="J14" s="6">
        <f t="shared" si="0"/>
        <v>2</v>
      </c>
      <c r="K14" s="2"/>
      <c r="L14" s="2"/>
      <c r="M14" s="104">
        <v>1</v>
      </c>
      <c r="N14" s="79">
        <v>2</v>
      </c>
      <c r="O14" s="6">
        <f t="shared" si="1"/>
        <v>2</v>
      </c>
      <c r="P14" s="7" t="str">
        <f t="shared" si="3"/>
        <v>KAPALI</v>
      </c>
      <c r="Q14" s="102" t="str">
        <f t="shared" si="2"/>
        <v>Önemsiz Risk</v>
      </c>
    </row>
    <row r="15" spans="2:17" ht="25.5" x14ac:dyDescent="0.2">
      <c r="B15" s="8">
        <v>6</v>
      </c>
      <c r="C15" s="78" t="s">
        <v>221</v>
      </c>
      <c r="D15" s="82" t="s">
        <v>222</v>
      </c>
      <c r="E15" s="4"/>
      <c r="F15" s="66" t="s">
        <v>82</v>
      </c>
      <c r="G15" s="78" t="s">
        <v>220</v>
      </c>
      <c r="H15" s="5">
        <v>1</v>
      </c>
      <c r="I15" s="79">
        <v>4</v>
      </c>
      <c r="J15" s="6">
        <f t="shared" si="0"/>
        <v>4</v>
      </c>
      <c r="K15" s="9"/>
      <c r="L15" s="2"/>
      <c r="M15" s="5">
        <v>1</v>
      </c>
      <c r="N15" s="79">
        <v>4</v>
      </c>
      <c r="O15" s="6">
        <f t="shared" si="1"/>
        <v>4</v>
      </c>
      <c r="P15" s="7" t="str">
        <f t="shared" si="3"/>
        <v>KAPALI</v>
      </c>
      <c r="Q15" s="106" t="str">
        <f t="shared" si="2"/>
        <v>Kabul Edilebilir Risk</v>
      </c>
    </row>
    <row r="16" spans="2:17" ht="25.5" x14ac:dyDescent="0.2">
      <c r="B16" s="40">
        <v>7</v>
      </c>
      <c r="C16" s="78" t="s">
        <v>221</v>
      </c>
      <c r="D16" s="82" t="s">
        <v>223</v>
      </c>
      <c r="E16" s="4"/>
      <c r="F16" s="66" t="s">
        <v>83</v>
      </c>
      <c r="G16" s="78" t="s">
        <v>220</v>
      </c>
      <c r="H16" s="104">
        <v>1</v>
      </c>
      <c r="I16" s="79">
        <v>3</v>
      </c>
      <c r="J16" s="6">
        <f t="shared" si="0"/>
        <v>3</v>
      </c>
      <c r="K16" s="2"/>
      <c r="L16" s="2"/>
      <c r="M16" s="104">
        <v>1</v>
      </c>
      <c r="N16" s="79">
        <v>3</v>
      </c>
      <c r="O16" s="6">
        <f t="shared" si="1"/>
        <v>3</v>
      </c>
      <c r="P16" s="7" t="str">
        <f t="shared" si="3"/>
        <v>KAPALI</v>
      </c>
      <c r="Q16" s="102" t="str">
        <f t="shared" si="2"/>
        <v>Önemsiz Risk</v>
      </c>
    </row>
    <row r="17" spans="2:18" ht="25.5" x14ac:dyDescent="0.2">
      <c r="B17" s="8">
        <v>8</v>
      </c>
      <c r="C17" s="78" t="s">
        <v>221</v>
      </c>
      <c r="D17" s="82" t="s">
        <v>223</v>
      </c>
      <c r="E17" s="4"/>
      <c r="F17" s="66" t="s">
        <v>84</v>
      </c>
      <c r="G17" s="78" t="s">
        <v>220</v>
      </c>
      <c r="H17" s="104">
        <v>1</v>
      </c>
      <c r="I17" s="79">
        <v>3</v>
      </c>
      <c r="J17" s="6">
        <f t="shared" si="0"/>
        <v>3</v>
      </c>
      <c r="K17" s="2"/>
      <c r="L17" s="2"/>
      <c r="M17" s="104">
        <v>1</v>
      </c>
      <c r="N17" s="79">
        <v>3</v>
      </c>
      <c r="O17" s="6">
        <f t="shared" si="1"/>
        <v>3</v>
      </c>
      <c r="P17" s="7" t="str">
        <f t="shared" si="3"/>
        <v>KAPALI</v>
      </c>
      <c r="Q17" s="102" t="str">
        <f t="shared" si="2"/>
        <v>Önemsiz Risk</v>
      </c>
    </row>
    <row r="18" spans="2:18" ht="25.5" x14ac:dyDescent="0.2">
      <c r="B18" s="40">
        <v>9</v>
      </c>
      <c r="C18" s="78" t="s">
        <v>221</v>
      </c>
      <c r="D18" s="82" t="s">
        <v>223</v>
      </c>
      <c r="E18" s="4"/>
      <c r="F18" s="66" t="s">
        <v>85</v>
      </c>
      <c r="G18" s="78" t="s">
        <v>220</v>
      </c>
      <c r="H18" s="104">
        <v>1</v>
      </c>
      <c r="I18" s="79">
        <v>3</v>
      </c>
      <c r="J18" s="6">
        <f t="shared" si="0"/>
        <v>3</v>
      </c>
      <c r="K18" s="2"/>
      <c r="L18" s="2"/>
      <c r="M18" s="104">
        <v>1</v>
      </c>
      <c r="N18" s="79">
        <v>3</v>
      </c>
      <c r="O18" s="6">
        <f t="shared" si="1"/>
        <v>3</v>
      </c>
      <c r="P18" s="7" t="str">
        <f t="shared" si="3"/>
        <v>KAPALI</v>
      </c>
      <c r="Q18" s="102" t="str">
        <f t="shared" si="2"/>
        <v>Önemsiz Risk</v>
      </c>
    </row>
    <row r="19" spans="2:18" ht="25.5" x14ac:dyDescent="0.2">
      <c r="B19" s="8">
        <v>10</v>
      </c>
      <c r="C19" s="78" t="s">
        <v>221</v>
      </c>
      <c r="D19" s="82" t="s">
        <v>224</v>
      </c>
      <c r="E19" s="4"/>
      <c r="F19" s="67" t="s">
        <v>86</v>
      </c>
      <c r="G19" s="78" t="s">
        <v>220</v>
      </c>
      <c r="H19" s="104">
        <v>1</v>
      </c>
      <c r="I19" s="79">
        <v>3</v>
      </c>
      <c r="J19" s="6">
        <f t="shared" si="0"/>
        <v>3</v>
      </c>
      <c r="K19" s="2"/>
      <c r="L19" s="5"/>
      <c r="M19" s="104">
        <v>1</v>
      </c>
      <c r="N19" s="79">
        <v>3</v>
      </c>
      <c r="O19" s="6">
        <f t="shared" si="1"/>
        <v>3</v>
      </c>
      <c r="P19" s="7" t="str">
        <f t="shared" si="3"/>
        <v>KAPALI</v>
      </c>
      <c r="Q19" s="102" t="str">
        <f t="shared" si="2"/>
        <v>Önemsiz Risk</v>
      </c>
    </row>
    <row r="20" spans="2:18" ht="25.5" x14ac:dyDescent="0.2">
      <c r="B20" s="40">
        <v>11</v>
      </c>
      <c r="C20" s="78" t="s">
        <v>221</v>
      </c>
      <c r="D20" s="82" t="s">
        <v>224</v>
      </c>
      <c r="E20" s="4"/>
      <c r="F20" s="67" t="s">
        <v>87</v>
      </c>
      <c r="G20" s="78" t="s">
        <v>220</v>
      </c>
      <c r="H20" s="5">
        <v>1</v>
      </c>
      <c r="I20" s="79">
        <v>4</v>
      </c>
      <c r="J20" s="6">
        <f t="shared" si="0"/>
        <v>4</v>
      </c>
      <c r="K20" s="9"/>
      <c r="L20" s="9"/>
      <c r="M20" s="5">
        <v>1</v>
      </c>
      <c r="N20" s="79">
        <v>4</v>
      </c>
      <c r="O20" s="6">
        <f t="shared" si="1"/>
        <v>4</v>
      </c>
      <c r="P20" s="7" t="str">
        <f t="shared" si="3"/>
        <v>KAPALI</v>
      </c>
      <c r="Q20" s="106" t="str">
        <f t="shared" si="2"/>
        <v>Kabul Edilebilir Risk</v>
      </c>
    </row>
    <row r="21" spans="2:18" ht="25.5" x14ac:dyDescent="0.2">
      <c r="B21" s="8">
        <v>12</v>
      </c>
      <c r="C21" s="78" t="s">
        <v>221</v>
      </c>
      <c r="D21" s="82" t="s">
        <v>224</v>
      </c>
      <c r="E21" s="4"/>
      <c r="F21" s="67" t="s">
        <v>88</v>
      </c>
      <c r="G21" s="78" t="s">
        <v>220</v>
      </c>
      <c r="H21" s="5">
        <v>1</v>
      </c>
      <c r="I21" s="79">
        <v>4</v>
      </c>
      <c r="J21" s="6">
        <f t="shared" si="0"/>
        <v>4</v>
      </c>
      <c r="K21" s="2"/>
      <c r="L21" s="5"/>
      <c r="M21" s="5">
        <v>1</v>
      </c>
      <c r="N21" s="79">
        <v>4</v>
      </c>
      <c r="O21" s="6">
        <f t="shared" si="1"/>
        <v>4</v>
      </c>
      <c r="P21" s="7" t="str">
        <f t="shared" si="3"/>
        <v>KAPALI</v>
      </c>
      <c r="Q21" s="106" t="str">
        <f t="shared" si="2"/>
        <v>Kabul Edilebilir Risk</v>
      </c>
    </row>
    <row r="22" spans="2:18" ht="25.5" x14ac:dyDescent="0.2">
      <c r="B22" s="40">
        <v>13</v>
      </c>
      <c r="C22" s="78" t="s">
        <v>221</v>
      </c>
      <c r="D22" s="82" t="s">
        <v>225</v>
      </c>
      <c r="E22" s="4"/>
      <c r="F22" s="66" t="s">
        <v>89</v>
      </c>
      <c r="G22" s="78" t="s">
        <v>220</v>
      </c>
      <c r="H22" s="104">
        <v>1</v>
      </c>
      <c r="I22" s="79">
        <v>3</v>
      </c>
      <c r="J22" s="6">
        <f t="shared" si="0"/>
        <v>3</v>
      </c>
      <c r="K22" s="2"/>
      <c r="L22" s="2"/>
      <c r="M22" s="104">
        <v>1</v>
      </c>
      <c r="N22" s="79">
        <v>3</v>
      </c>
      <c r="O22" s="6">
        <f t="shared" si="1"/>
        <v>3</v>
      </c>
      <c r="P22" s="7" t="str">
        <f t="shared" si="3"/>
        <v>KAPALI</v>
      </c>
      <c r="Q22" s="102" t="str">
        <f t="shared" si="2"/>
        <v>Önemsiz Risk</v>
      </c>
    </row>
    <row r="23" spans="2:18" ht="25.5" x14ac:dyDescent="0.2">
      <c r="B23" s="40">
        <v>13</v>
      </c>
      <c r="C23" s="78" t="s">
        <v>221</v>
      </c>
      <c r="D23" s="82" t="s">
        <v>225</v>
      </c>
      <c r="E23" s="4"/>
      <c r="F23" s="68" t="s">
        <v>90</v>
      </c>
      <c r="G23" s="78" t="s">
        <v>220</v>
      </c>
      <c r="H23" s="104">
        <v>2</v>
      </c>
      <c r="I23" s="79">
        <v>4</v>
      </c>
      <c r="J23" s="6">
        <f t="shared" si="0"/>
        <v>8</v>
      </c>
      <c r="K23" s="9"/>
      <c r="L23" s="2"/>
      <c r="M23" s="104">
        <v>2</v>
      </c>
      <c r="N23" s="79">
        <v>4</v>
      </c>
      <c r="O23" s="6">
        <f t="shared" si="1"/>
        <v>8</v>
      </c>
      <c r="P23" s="7" t="str">
        <f t="shared" si="3"/>
        <v>AÇIK</v>
      </c>
      <c r="Q23" s="102" t="str">
        <f t="shared" si="2"/>
        <v>Orta Düzeydeki Risk</v>
      </c>
    </row>
    <row r="24" spans="2:18" ht="25.5" x14ac:dyDescent="0.2">
      <c r="B24" s="8">
        <v>14</v>
      </c>
      <c r="C24" s="78" t="s">
        <v>221</v>
      </c>
      <c r="D24" s="82" t="s">
        <v>225</v>
      </c>
      <c r="E24" s="4"/>
      <c r="F24" s="66" t="s">
        <v>91</v>
      </c>
      <c r="G24" s="78" t="s">
        <v>220</v>
      </c>
      <c r="H24" s="5">
        <v>1</v>
      </c>
      <c r="I24" s="79">
        <v>4</v>
      </c>
      <c r="J24" s="6">
        <f t="shared" si="0"/>
        <v>4</v>
      </c>
      <c r="K24" s="2"/>
      <c r="L24" s="2"/>
      <c r="M24" s="5">
        <v>1</v>
      </c>
      <c r="N24" s="79">
        <v>4</v>
      </c>
      <c r="O24" s="6">
        <f t="shared" si="1"/>
        <v>4</v>
      </c>
      <c r="P24" s="7" t="str">
        <f t="shared" si="3"/>
        <v>KAPALI</v>
      </c>
      <c r="Q24" s="106" t="str">
        <f t="shared" si="2"/>
        <v>Kabul Edilebilir Risk</v>
      </c>
    </row>
    <row r="25" spans="2:18" ht="25.5" x14ac:dyDescent="0.2">
      <c r="B25" s="40">
        <v>15</v>
      </c>
      <c r="C25" s="78" t="s">
        <v>221</v>
      </c>
      <c r="D25" s="82" t="s">
        <v>225</v>
      </c>
      <c r="E25" s="4"/>
      <c r="F25" s="66" t="s">
        <v>92</v>
      </c>
      <c r="G25" s="78" t="s">
        <v>220</v>
      </c>
      <c r="H25" s="5">
        <v>1</v>
      </c>
      <c r="I25" s="79">
        <v>4</v>
      </c>
      <c r="J25" s="6">
        <f t="shared" si="0"/>
        <v>4</v>
      </c>
      <c r="K25" s="2"/>
      <c r="L25" s="2"/>
      <c r="M25" s="5">
        <v>1</v>
      </c>
      <c r="N25" s="79">
        <v>4</v>
      </c>
      <c r="O25" s="6">
        <f t="shared" si="1"/>
        <v>4</v>
      </c>
      <c r="P25" s="7" t="str">
        <f t="shared" si="3"/>
        <v>KAPALI</v>
      </c>
      <c r="Q25" s="106" t="str">
        <f t="shared" si="2"/>
        <v>Kabul Edilebilir Risk</v>
      </c>
    </row>
    <row r="26" spans="2:18" ht="25.5" x14ac:dyDescent="0.2">
      <c r="B26" s="8">
        <v>16</v>
      </c>
      <c r="C26" s="78" t="s">
        <v>221</v>
      </c>
      <c r="D26" s="82" t="s">
        <v>225</v>
      </c>
      <c r="E26" s="4"/>
      <c r="F26" s="66" t="s">
        <v>93</v>
      </c>
      <c r="G26" s="78" t="s">
        <v>220</v>
      </c>
      <c r="H26" s="104">
        <v>1</v>
      </c>
      <c r="I26" s="79">
        <v>1</v>
      </c>
      <c r="J26" s="6">
        <f t="shared" si="0"/>
        <v>1</v>
      </c>
      <c r="K26" s="2"/>
      <c r="L26" s="2"/>
      <c r="M26" s="104">
        <v>1</v>
      </c>
      <c r="N26" s="79">
        <v>1</v>
      </c>
      <c r="O26" s="6">
        <f t="shared" si="1"/>
        <v>1</v>
      </c>
      <c r="P26" s="7" t="str">
        <f t="shared" si="3"/>
        <v>KAPALI</v>
      </c>
      <c r="Q26" s="102" t="str">
        <f t="shared" si="2"/>
        <v>Önemsiz Risk</v>
      </c>
    </row>
    <row r="27" spans="2:18" ht="25.5" x14ac:dyDescent="0.2">
      <c r="B27" s="40">
        <v>17</v>
      </c>
      <c r="C27" s="78" t="s">
        <v>221</v>
      </c>
      <c r="D27" s="82" t="s">
        <v>225</v>
      </c>
      <c r="E27" s="4"/>
      <c r="F27" s="83" t="s">
        <v>94</v>
      </c>
      <c r="G27" s="78" t="s">
        <v>220</v>
      </c>
      <c r="H27" s="5">
        <v>2</v>
      </c>
      <c r="I27" s="79">
        <v>4</v>
      </c>
      <c r="J27" s="105">
        <f t="shared" si="0"/>
        <v>8</v>
      </c>
      <c r="K27" s="9"/>
      <c r="L27" s="2"/>
      <c r="M27" s="5">
        <v>2</v>
      </c>
      <c r="N27" s="79">
        <v>4</v>
      </c>
      <c r="O27" s="105">
        <f t="shared" si="1"/>
        <v>8</v>
      </c>
      <c r="P27" s="7" t="s">
        <v>249</v>
      </c>
      <c r="Q27" s="105" t="str">
        <f t="shared" si="2"/>
        <v>Orta Düzeydeki Risk</v>
      </c>
      <c r="R27" s="107" t="s">
        <v>253</v>
      </c>
    </row>
    <row r="28" spans="2:18" ht="25.5" x14ac:dyDescent="0.2">
      <c r="B28" s="8">
        <v>18</v>
      </c>
      <c r="C28" s="78" t="s">
        <v>221</v>
      </c>
      <c r="D28" s="82" t="s">
        <v>225</v>
      </c>
      <c r="E28" s="4"/>
      <c r="F28" s="66" t="s">
        <v>95</v>
      </c>
      <c r="G28" s="78" t="s">
        <v>220</v>
      </c>
      <c r="H28" s="5">
        <v>1</v>
      </c>
      <c r="I28" s="79">
        <v>4</v>
      </c>
      <c r="J28" s="6">
        <f t="shared" si="0"/>
        <v>4</v>
      </c>
      <c r="K28" s="2"/>
      <c r="L28" s="2"/>
      <c r="M28" s="5">
        <v>1</v>
      </c>
      <c r="N28" s="79">
        <v>4</v>
      </c>
      <c r="O28" s="6">
        <f t="shared" si="1"/>
        <v>4</v>
      </c>
      <c r="P28" s="7" t="str">
        <f t="shared" si="3"/>
        <v>KAPALI</v>
      </c>
      <c r="Q28" s="106" t="str">
        <f t="shared" si="2"/>
        <v>Kabul Edilebilir Risk</v>
      </c>
    </row>
    <row r="29" spans="2:18" ht="25.5" x14ac:dyDescent="0.2">
      <c r="B29" s="40">
        <v>19</v>
      </c>
      <c r="C29" s="78" t="s">
        <v>221</v>
      </c>
      <c r="D29" s="82" t="s">
        <v>225</v>
      </c>
      <c r="E29" s="4"/>
      <c r="F29" s="66" t="s">
        <v>96</v>
      </c>
      <c r="G29" s="78" t="s">
        <v>220</v>
      </c>
      <c r="H29" s="5">
        <v>1</v>
      </c>
      <c r="I29" s="79">
        <v>4</v>
      </c>
      <c r="J29" s="6">
        <f t="shared" si="0"/>
        <v>4</v>
      </c>
      <c r="K29" s="2"/>
      <c r="L29" s="2"/>
      <c r="M29" s="5">
        <v>1</v>
      </c>
      <c r="N29" s="79">
        <v>4</v>
      </c>
      <c r="O29" s="6">
        <f t="shared" si="1"/>
        <v>4</v>
      </c>
      <c r="P29" s="7" t="str">
        <f t="shared" si="3"/>
        <v>KAPALI</v>
      </c>
      <c r="Q29" s="106" t="str">
        <f t="shared" si="2"/>
        <v>Kabul Edilebilir Risk</v>
      </c>
    </row>
    <row r="30" spans="2:18" ht="25.5" x14ac:dyDescent="0.2">
      <c r="B30" s="8">
        <v>20</v>
      </c>
      <c r="C30" s="78" t="s">
        <v>221</v>
      </c>
      <c r="D30" s="82" t="s">
        <v>226</v>
      </c>
      <c r="E30" s="4"/>
      <c r="F30" s="69" t="s">
        <v>97</v>
      </c>
      <c r="G30" s="78" t="s">
        <v>220</v>
      </c>
      <c r="H30" s="104">
        <v>1</v>
      </c>
      <c r="I30" s="79">
        <v>1</v>
      </c>
      <c r="J30" s="6">
        <f t="shared" si="0"/>
        <v>1</v>
      </c>
      <c r="K30" s="2"/>
      <c r="L30" s="2"/>
      <c r="M30" s="104">
        <v>1</v>
      </c>
      <c r="N30" s="79">
        <v>1</v>
      </c>
      <c r="O30" s="6">
        <f t="shared" si="1"/>
        <v>1</v>
      </c>
      <c r="P30" s="7" t="str">
        <f t="shared" si="3"/>
        <v>KAPALI</v>
      </c>
      <c r="Q30" s="102" t="str">
        <f t="shared" si="2"/>
        <v>Önemsiz Risk</v>
      </c>
    </row>
    <row r="31" spans="2:18" ht="25.5" x14ac:dyDescent="0.2">
      <c r="B31" s="40">
        <v>21</v>
      </c>
      <c r="C31" s="78" t="s">
        <v>221</v>
      </c>
      <c r="D31" s="82" t="s">
        <v>226</v>
      </c>
      <c r="E31" s="4"/>
      <c r="F31" s="69" t="s">
        <v>98</v>
      </c>
      <c r="G31" s="78" t="s">
        <v>220</v>
      </c>
      <c r="H31" s="5">
        <v>1</v>
      </c>
      <c r="I31" s="79">
        <v>4</v>
      </c>
      <c r="J31" s="6">
        <f t="shared" si="0"/>
        <v>4</v>
      </c>
      <c r="K31" s="2"/>
      <c r="L31" s="2"/>
      <c r="M31" s="5">
        <v>1</v>
      </c>
      <c r="N31" s="79">
        <v>4</v>
      </c>
      <c r="O31" s="6">
        <f t="shared" si="1"/>
        <v>4</v>
      </c>
      <c r="P31" s="7" t="str">
        <f t="shared" si="3"/>
        <v>KAPALI</v>
      </c>
      <c r="Q31" s="106" t="str">
        <f t="shared" si="2"/>
        <v>Kabul Edilebilir Risk</v>
      </c>
    </row>
    <row r="32" spans="2:18" ht="25.5" x14ac:dyDescent="0.2">
      <c r="B32" s="8">
        <v>22</v>
      </c>
      <c r="C32" s="78" t="s">
        <v>221</v>
      </c>
      <c r="D32" s="82" t="s">
        <v>226</v>
      </c>
      <c r="E32" s="4"/>
      <c r="F32" s="69" t="s">
        <v>99</v>
      </c>
      <c r="G32" s="78" t="s">
        <v>220</v>
      </c>
      <c r="H32" s="104">
        <v>1</v>
      </c>
      <c r="I32" s="79">
        <v>1</v>
      </c>
      <c r="J32" s="6">
        <f t="shared" si="0"/>
        <v>1</v>
      </c>
      <c r="K32" s="2"/>
      <c r="L32" s="2"/>
      <c r="M32" s="104">
        <v>1</v>
      </c>
      <c r="N32" s="79">
        <v>1</v>
      </c>
      <c r="O32" s="6">
        <f t="shared" si="1"/>
        <v>1</v>
      </c>
      <c r="P32" s="7" t="str">
        <f t="shared" si="3"/>
        <v>KAPALI</v>
      </c>
      <c r="Q32" s="102" t="str">
        <f t="shared" si="2"/>
        <v>Önemsiz Risk</v>
      </c>
    </row>
    <row r="33" spans="2:17" ht="25.5" x14ac:dyDescent="0.2">
      <c r="B33" s="40">
        <v>23</v>
      </c>
      <c r="C33" s="78" t="s">
        <v>221</v>
      </c>
      <c r="D33" s="82" t="s">
        <v>226</v>
      </c>
      <c r="E33" s="4"/>
      <c r="F33" s="66" t="s">
        <v>100</v>
      </c>
      <c r="G33" s="78" t="s">
        <v>220</v>
      </c>
      <c r="H33" s="104">
        <v>1</v>
      </c>
      <c r="I33" s="79">
        <v>2</v>
      </c>
      <c r="J33" s="6">
        <f t="shared" si="0"/>
        <v>2</v>
      </c>
      <c r="K33" s="2"/>
      <c r="L33" s="2"/>
      <c r="M33" s="104">
        <v>1</v>
      </c>
      <c r="N33" s="79">
        <v>2</v>
      </c>
      <c r="O33" s="6">
        <f t="shared" si="1"/>
        <v>2</v>
      </c>
      <c r="P33" s="7" t="str">
        <f t="shared" si="3"/>
        <v>KAPALI</v>
      </c>
      <c r="Q33" s="102" t="str">
        <f t="shared" si="2"/>
        <v>Önemsiz Risk</v>
      </c>
    </row>
    <row r="34" spans="2:17" ht="25.5" x14ac:dyDescent="0.2">
      <c r="B34" s="8">
        <v>24</v>
      </c>
      <c r="C34" s="78" t="s">
        <v>221</v>
      </c>
      <c r="D34" s="82" t="s">
        <v>226</v>
      </c>
      <c r="E34" s="4"/>
      <c r="F34" s="66" t="s">
        <v>101</v>
      </c>
      <c r="G34" s="78" t="s">
        <v>220</v>
      </c>
      <c r="H34" s="5">
        <v>1</v>
      </c>
      <c r="I34" s="79">
        <v>4</v>
      </c>
      <c r="J34" s="6">
        <f t="shared" si="0"/>
        <v>4</v>
      </c>
      <c r="K34" s="2"/>
      <c r="L34" s="2"/>
      <c r="M34" s="5">
        <v>1</v>
      </c>
      <c r="N34" s="79">
        <v>4</v>
      </c>
      <c r="O34" s="6">
        <f t="shared" si="1"/>
        <v>4</v>
      </c>
      <c r="P34" s="7" t="str">
        <f t="shared" si="3"/>
        <v>KAPALI</v>
      </c>
      <c r="Q34" s="106" t="str">
        <f t="shared" si="2"/>
        <v>Kabul Edilebilir Risk</v>
      </c>
    </row>
    <row r="35" spans="2:17" ht="25.5" x14ac:dyDescent="0.2">
      <c r="B35" s="40">
        <v>25</v>
      </c>
      <c r="C35" s="78" t="s">
        <v>221</v>
      </c>
      <c r="D35" s="82" t="s">
        <v>226</v>
      </c>
      <c r="E35" s="4"/>
      <c r="F35" s="67" t="s">
        <v>102</v>
      </c>
      <c r="G35" s="78" t="s">
        <v>220</v>
      </c>
      <c r="H35" s="104">
        <v>1</v>
      </c>
      <c r="I35" s="79">
        <v>1</v>
      </c>
      <c r="J35" s="6">
        <f t="shared" si="0"/>
        <v>1</v>
      </c>
      <c r="K35" s="9"/>
      <c r="L35" s="5"/>
      <c r="M35" s="104">
        <v>1</v>
      </c>
      <c r="N35" s="79">
        <v>1</v>
      </c>
      <c r="O35" s="6">
        <f t="shared" si="1"/>
        <v>1</v>
      </c>
      <c r="P35" s="7" t="str">
        <f t="shared" si="3"/>
        <v>KAPALI</v>
      </c>
      <c r="Q35" s="102" t="str">
        <f t="shared" si="2"/>
        <v>Önemsiz Risk</v>
      </c>
    </row>
    <row r="36" spans="2:17" ht="25.5" x14ac:dyDescent="0.2">
      <c r="B36" s="8">
        <v>26</v>
      </c>
      <c r="C36" s="78" t="s">
        <v>221</v>
      </c>
      <c r="D36" s="82" t="s">
        <v>226</v>
      </c>
      <c r="E36" s="4"/>
      <c r="F36" s="70" t="s">
        <v>103</v>
      </c>
      <c r="G36" s="78" t="s">
        <v>220</v>
      </c>
      <c r="H36" s="104">
        <v>1</v>
      </c>
      <c r="I36" s="79">
        <v>2</v>
      </c>
      <c r="J36" s="6">
        <f t="shared" si="0"/>
        <v>2</v>
      </c>
      <c r="K36" s="2"/>
      <c r="L36" s="5"/>
      <c r="M36" s="104">
        <v>1</v>
      </c>
      <c r="N36" s="79">
        <v>2</v>
      </c>
      <c r="O36" s="6">
        <f t="shared" si="1"/>
        <v>2</v>
      </c>
      <c r="P36" s="7" t="str">
        <f t="shared" si="3"/>
        <v>KAPALI</v>
      </c>
      <c r="Q36" s="102" t="str">
        <f t="shared" si="2"/>
        <v>Önemsiz Risk</v>
      </c>
    </row>
    <row r="37" spans="2:17" ht="25.5" x14ac:dyDescent="0.2">
      <c r="B37" s="40">
        <v>27</v>
      </c>
      <c r="C37" s="78" t="s">
        <v>221</v>
      </c>
      <c r="D37" s="82" t="s">
        <v>226</v>
      </c>
      <c r="E37" s="4"/>
      <c r="F37" s="67" t="s">
        <v>104</v>
      </c>
      <c r="G37" s="78" t="s">
        <v>220</v>
      </c>
      <c r="H37" s="104">
        <v>1</v>
      </c>
      <c r="I37" s="79">
        <v>2</v>
      </c>
      <c r="J37" s="6">
        <f t="shared" si="0"/>
        <v>2</v>
      </c>
      <c r="K37" s="2"/>
      <c r="L37" s="5"/>
      <c r="M37" s="104">
        <v>1</v>
      </c>
      <c r="N37" s="79">
        <v>2</v>
      </c>
      <c r="O37" s="6">
        <f t="shared" si="1"/>
        <v>2</v>
      </c>
      <c r="P37" s="7" t="str">
        <f t="shared" si="3"/>
        <v>KAPALI</v>
      </c>
      <c r="Q37" s="102" t="str">
        <f t="shared" si="2"/>
        <v>Önemsiz Risk</v>
      </c>
    </row>
    <row r="38" spans="2:17" ht="25.5" x14ac:dyDescent="0.2">
      <c r="B38" s="8">
        <v>28</v>
      </c>
      <c r="C38" s="78" t="s">
        <v>221</v>
      </c>
      <c r="D38" s="82" t="s">
        <v>226</v>
      </c>
      <c r="E38" s="4"/>
      <c r="F38" s="67" t="s">
        <v>105</v>
      </c>
      <c r="G38" s="78" t="s">
        <v>220</v>
      </c>
      <c r="H38" s="104">
        <v>1</v>
      </c>
      <c r="I38" s="79">
        <v>3</v>
      </c>
      <c r="J38" s="6">
        <f t="shared" si="0"/>
        <v>3</v>
      </c>
      <c r="K38" s="2"/>
      <c r="L38" s="5"/>
      <c r="M38" s="104">
        <v>1</v>
      </c>
      <c r="N38" s="79">
        <v>3</v>
      </c>
      <c r="O38" s="6">
        <f t="shared" si="1"/>
        <v>3</v>
      </c>
      <c r="P38" s="7" t="str">
        <f t="shared" si="3"/>
        <v>KAPALI</v>
      </c>
      <c r="Q38" s="102" t="str">
        <f t="shared" si="2"/>
        <v>Önemsiz Risk</v>
      </c>
    </row>
    <row r="39" spans="2:17" ht="25.5" x14ac:dyDescent="0.2">
      <c r="B39" s="40">
        <v>29</v>
      </c>
      <c r="C39" s="78" t="s">
        <v>221</v>
      </c>
      <c r="D39" s="82" t="s">
        <v>226</v>
      </c>
      <c r="E39" s="4"/>
      <c r="F39" s="66" t="s">
        <v>106</v>
      </c>
      <c r="G39" s="78" t="s">
        <v>220</v>
      </c>
      <c r="H39" s="5">
        <v>1</v>
      </c>
      <c r="I39" s="79">
        <v>4</v>
      </c>
      <c r="J39" s="6">
        <f t="shared" si="0"/>
        <v>4</v>
      </c>
      <c r="K39" s="2"/>
      <c r="L39" s="2"/>
      <c r="M39" s="5">
        <v>1</v>
      </c>
      <c r="N39" s="79">
        <v>4</v>
      </c>
      <c r="O39" s="6">
        <f t="shared" si="1"/>
        <v>4</v>
      </c>
      <c r="P39" s="7" t="str">
        <f t="shared" si="3"/>
        <v>KAPALI</v>
      </c>
      <c r="Q39" s="106" t="str">
        <f t="shared" si="2"/>
        <v>Kabul Edilebilir Risk</v>
      </c>
    </row>
    <row r="40" spans="2:17" ht="25.5" x14ac:dyDescent="0.2">
      <c r="B40" s="8">
        <v>30</v>
      </c>
      <c r="C40" s="78" t="s">
        <v>221</v>
      </c>
      <c r="D40" s="82" t="s">
        <v>227</v>
      </c>
      <c r="E40" s="4"/>
      <c r="F40" s="66" t="s">
        <v>107</v>
      </c>
      <c r="G40" s="78" t="s">
        <v>220</v>
      </c>
      <c r="H40" s="5">
        <v>1</v>
      </c>
      <c r="I40" s="79">
        <v>4</v>
      </c>
      <c r="J40" s="6">
        <f t="shared" si="0"/>
        <v>4</v>
      </c>
      <c r="K40" s="2"/>
      <c r="L40" s="2"/>
      <c r="M40" s="5">
        <v>1</v>
      </c>
      <c r="N40" s="79">
        <v>4</v>
      </c>
      <c r="O40" s="6">
        <f t="shared" si="1"/>
        <v>4</v>
      </c>
      <c r="P40" s="7" t="str">
        <f t="shared" si="3"/>
        <v>KAPALI</v>
      </c>
      <c r="Q40" s="106" t="str">
        <f t="shared" si="2"/>
        <v>Kabul Edilebilir Risk</v>
      </c>
    </row>
    <row r="41" spans="2:17" ht="25.5" x14ac:dyDescent="0.2">
      <c r="B41" s="40">
        <v>31</v>
      </c>
      <c r="C41" s="78" t="s">
        <v>221</v>
      </c>
      <c r="D41" s="82" t="s">
        <v>227</v>
      </c>
      <c r="E41" s="4"/>
      <c r="F41" s="66" t="s">
        <v>108</v>
      </c>
      <c r="G41" s="78" t="s">
        <v>220</v>
      </c>
      <c r="H41" s="104">
        <v>1</v>
      </c>
      <c r="I41" s="79">
        <v>1</v>
      </c>
      <c r="J41" s="6">
        <f t="shared" ref="J41:J72" si="4">H41*I41</f>
        <v>1</v>
      </c>
      <c r="K41" s="2"/>
      <c r="L41" s="2"/>
      <c r="M41" s="104">
        <v>1</v>
      </c>
      <c r="N41" s="79">
        <v>1</v>
      </c>
      <c r="O41" s="6">
        <f t="shared" ref="O41:O72" si="5">M41*N41</f>
        <v>1</v>
      </c>
      <c r="P41" s="7" t="str">
        <f t="shared" si="3"/>
        <v>KAPALI</v>
      </c>
      <c r="Q41" s="102" t="str">
        <f t="shared" ref="Q41:Q104" si="6">IF(O41&lt;=3,"Önemsiz Risk",IF(AND(O41&gt;=4,O41&lt;=6),"Kabul Edilebilir Risk",IF(AND(O41&gt;=8,O41&lt;=10),"Orta Düzeydeki Risk",IF(AND(O41&gt;=12,O41&lt;=15),"Önemli Risk",IF(AND(O41&gt;=16,O41&lt;=25),"Kabul Edilemez Risk","Geçersiz Değer")))))</f>
        <v>Önemsiz Risk</v>
      </c>
    </row>
    <row r="42" spans="2:17" ht="25.5" x14ac:dyDescent="0.2">
      <c r="B42" s="8">
        <v>32</v>
      </c>
      <c r="C42" s="78" t="s">
        <v>221</v>
      </c>
      <c r="D42" s="82" t="s">
        <v>227</v>
      </c>
      <c r="E42" s="4"/>
      <c r="F42" s="66" t="s">
        <v>109</v>
      </c>
      <c r="G42" s="78" t="s">
        <v>220</v>
      </c>
      <c r="H42" s="5">
        <v>1</v>
      </c>
      <c r="I42" s="79">
        <v>4</v>
      </c>
      <c r="J42" s="6">
        <f t="shared" si="4"/>
        <v>4</v>
      </c>
      <c r="K42" s="2"/>
      <c r="L42" s="2"/>
      <c r="M42" s="5">
        <v>1</v>
      </c>
      <c r="N42" s="79">
        <v>4</v>
      </c>
      <c r="O42" s="6">
        <f t="shared" si="5"/>
        <v>4</v>
      </c>
      <c r="P42" s="7" t="str">
        <f t="shared" si="3"/>
        <v>KAPALI</v>
      </c>
      <c r="Q42" s="106" t="str">
        <f t="shared" si="6"/>
        <v>Kabul Edilebilir Risk</v>
      </c>
    </row>
    <row r="43" spans="2:17" ht="25.5" x14ac:dyDescent="0.2">
      <c r="B43" s="40">
        <v>33</v>
      </c>
      <c r="C43" s="78" t="s">
        <v>221</v>
      </c>
      <c r="D43" s="82" t="s">
        <v>228</v>
      </c>
      <c r="E43" s="4"/>
      <c r="F43" s="67" t="s">
        <v>110</v>
      </c>
      <c r="G43" s="78" t="s">
        <v>220</v>
      </c>
      <c r="H43" s="104">
        <v>1</v>
      </c>
      <c r="I43" s="79">
        <v>2</v>
      </c>
      <c r="J43" s="6">
        <f t="shared" si="4"/>
        <v>2</v>
      </c>
      <c r="K43" s="2"/>
      <c r="L43" s="5"/>
      <c r="M43" s="104">
        <v>1</v>
      </c>
      <c r="N43" s="79">
        <v>2</v>
      </c>
      <c r="O43" s="6">
        <f t="shared" si="5"/>
        <v>2</v>
      </c>
      <c r="P43" s="7" t="str">
        <f t="shared" si="3"/>
        <v>KAPALI</v>
      </c>
      <c r="Q43" s="102" t="str">
        <f t="shared" si="6"/>
        <v>Önemsiz Risk</v>
      </c>
    </row>
    <row r="44" spans="2:17" ht="25.5" x14ac:dyDescent="0.2">
      <c r="B44" s="8">
        <v>34</v>
      </c>
      <c r="C44" s="78" t="s">
        <v>221</v>
      </c>
      <c r="D44" s="82" t="s">
        <v>228</v>
      </c>
      <c r="E44" s="4"/>
      <c r="F44" s="67" t="s">
        <v>111</v>
      </c>
      <c r="G44" s="78" t="s">
        <v>220</v>
      </c>
      <c r="H44" s="104">
        <v>1</v>
      </c>
      <c r="I44" s="79">
        <v>1</v>
      </c>
      <c r="J44" s="6">
        <f t="shared" si="4"/>
        <v>1</v>
      </c>
      <c r="K44" s="2"/>
      <c r="L44" s="5"/>
      <c r="M44" s="104">
        <v>1</v>
      </c>
      <c r="N44" s="79">
        <v>1</v>
      </c>
      <c r="O44" s="6">
        <f t="shared" si="5"/>
        <v>1</v>
      </c>
      <c r="P44" s="7" t="str">
        <f t="shared" si="3"/>
        <v>KAPALI</v>
      </c>
      <c r="Q44" s="102" t="str">
        <f t="shared" si="6"/>
        <v>Önemsiz Risk</v>
      </c>
    </row>
    <row r="45" spans="2:17" ht="25.5" x14ac:dyDescent="0.2">
      <c r="B45" s="40">
        <v>35</v>
      </c>
      <c r="C45" s="78" t="s">
        <v>221</v>
      </c>
      <c r="D45" s="82" t="s">
        <v>228</v>
      </c>
      <c r="E45" s="4"/>
      <c r="F45" s="67" t="s">
        <v>112</v>
      </c>
      <c r="G45" s="78" t="s">
        <v>220</v>
      </c>
      <c r="H45" s="104">
        <v>1</v>
      </c>
      <c r="I45" s="79">
        <v>3</v>
      </c>
      <c r="J45" s="6">
        <f t="shared" si="4"/>
        <v>3</v>
      </c>
      <c r="K45" s="2"/>
      <c r="L45" s="5"/>
      <c r="M45" s="104">
        <v>1</v>
      </c>
      <c r="N45" s="79">
        <v>3</v>
      </c>
      <c r="O45" s="6">
        <f t="shared" si="5"/>
        <v>3</v>
      </c>
      <c r="P45" s="7" t="str">
        <f t="shared" si="3"/>
        <v>KAPALI</v>
      </c>
      <c r="Q45" s="102" t="str">
        <f t="shared" si="6"/>
        <v>Önemsiz Risk</v>
      </c>
    </row>
    <row r="46" spans="2:17" ht="25.5" x14ac:dyDescent="0.2">
      <c r="B46" s="8">
        <v>36</v>
      </c>
      <c r="C46" s="78" t="s">
        <v>221</v>
      </c>
      <c r="D46" s="82" t="s">
        <v>228</v>
      </c>
      <c r="E46" s="4"/>
      <c r="F46" s="67" t="s">
        <v>113</v>
      </c>
      <c r="G46" s="78" t="s">
        <v>220</v>
      </c>
      <c r="H46" s="5">
        <v>1</v>
      </c>
      <c r="I46" s="79">
        <v>4</v>
      </c>
      <c r="J46" s="6">
        <f t="shared" si="4"/>
        <v>4</v>
      </c>
      <c r="K46" s="2"/>
      <c r="L46" s="5"/>
      <c r="M46" s="5">
        <v>1</v>
      </c>
      <c r="N46" s="79">
        <v>4</v>
      </c>
      <c r="O46" s="6">
        <f t="shared" si="5"/>
        <v>4</v>
      </c>
      <c r="P46" s="7" t="str">
        <f t="shared" si="3"/>
        <v>KAPALI</v>
      </c>
      <c r="Q46" s="106" t="str">
        <f t="shared" si="6"/>
        <v>Kabul Edilebilir Risk</v>
      </c>
    </row>
    <row r="47" spans="2:17" ht="25.5" x14ac:dyDescent="0.2">
      <c r="B47" s="40">
        <v>37</v>
      </c>
      <c r="C47" s="78" t="s">
        <v>221</v>
      </c>
      <c r="D47" s="82" t="s">
        <v>228</v>
      </c>
      <c r="E47" s="4"/>
      <c r="F47" s="67" t="s">
        <v>114</v>
      </c>
      <c r="G47" s="78" t="s">
        <v>220</v>
      </c>
      <c r="H47" s="104">
        <v>1</v>
      </c>
      <c r="I47" s="79">
        <v>3</v>
      </c>
      <c r="J47" s="6">
        <f t="shared" si="4"/>
        <v>3</v>
      </c>
      <c r="K47" s="2"/>
      <c r="L47" s="5"/>
      <c r="M47" s="104">
        <v>1</v>
      </c>
      <c r="N47" s="79">
        <v>3</v>
      </c>
      <c r="O47" s="6">
        <f t="shared" si="5"/>
        <v>3</v>
      </c>
      <c r="P47" s="7" t="str">
        <f t="shared" si="3"/>
        <v>KAPALI</v>
      </c>
      <c r="Q47" s="102" t="str">
        <f t="shared" si="6"/>
        <v>Önemsiz Risk</v>
      </c>
    </row>
    <row r="48" spans="2:17" ht="25.5" x14ac:dyDescent="0.2">
      <c r="B48" s="8">
        <v>38</v>
      </c>
      <c r="C48" s="78" t="s">
        <v>221</v>
      </c>
      <c r="D48" s="82" t="s">
        <v>228</v>
      </c>
      <c r="E48" s="4"/>
      <c r="F48" s="67" t="s">
        <v>115</v>
      </c>
      <c r="G48" s="78" t="s">
        <v>220</v>
      </c>
      <c r="H48" s="104">
        <v>1</v>
      </c>
      <c r="I48" s="79">
        <v>1</v>
      </c>
      <c r="J48" s="6">
        <f t="shared" si="4"/>
        <v>1</v>
      </c>
      <c r="K48" s="2"/>
      <c r="L48" s="5"/>
      <c r="M48" s="104">
        <v>1</v>
      </c>
      <c r="N48" s="79">
        <v>1</v>
      </c>
      <c r="O48" s="6">
        <f t="shared" si="5"/>
        <v>1</v>
      </c>
      <c r="P48" s="7" t="str">
        <f t="shared" si="3"/>
        <v>KAPALI</v>
      </c>
      <c r="Q48" s="102" t="str">
        <f t="shared" si="6"/>
        <v>Önemsiz Risk</v>
      </c>
    </row>
    <row r="49" spans="2:18" ht="25.5" x14ac:dyDescent="0.2">
      <c r="B49" s="40">
        <v>39</v>
      </c>
      <c r="C49" s="78" t="s">
        <v>221</v>
      </c>
      <c r="D49" s="82" t="s">
        <v>228</v>
      </c>
      <c r="E49" s="4"/>
      <c r="F49" s="67" t="s">
        <v>116</v>
      </c>
      <c r="G49" s="78" t="s">
        <v>220</v>
      </c>
      <c r="H49" s="104">
        <v>1</v>
      </c>
      <c r="I49" s="79">
        <v>1</v>
      </c>
      <c r="J49" s="6">
        <f t="shared" si="4"/>
        <v>1</v>
      </c>
      <c r="K49" s="2"/>
      <c r="L49" s="5"/>
      <c r="M49" s="104">
        <v>1</v>
      </c>
      <c r="N49" s="79">
        <v>1</v>
      </c>
      <c r="O49" s="6">
        <f t="shared" si="5"/>
        <v>1</v>
      </c>
      <c r="P49" s="7" t="str">
        <f t="shared" si="3"/>
        <v>KAPALI</v>
      </c>
      <c r="Q49" s="102" t="str">
        <f t="shared" si="6"/>
        <v>Önemsiz Risk</v>
      </c>
    </row>
    <row r="50" spans="2:18" ht="25.5" x14ac:dyDescent="0.2">
      <c r="B50" s="8">
        <v>40</v>
      </c>
      <c r="C50" s="78" t="s">
        <v>221</v>
      </c>
      <c r="D50" s="82" t="s">
        <v>228</v>
      </c>
      <c r="E50" s="4"/>
      <c r="F50" s="67" t="s">
        <v>117</v>
      </c>
      <c r="G50" s="78" t="s">
        <v>220</v>
      </c>
      <c r="H50" s="104">
        <v>1</v>
      </c>
      <c r="I50" s="79">
        <v>3</v>
      </c>
      <c r="J50" s="6">
        <f t="shared" si="4"/>
        <v>3</v>
      </c>
      <c r="K50" s="2"/>
      <c r="L50" s="5"/>
      <c r="M50" s="104">
        <v>1</v>
      </c>
      <c r="N50" s="79">
        <v>3</v>
      </c>
      <c r="O50" s="6">
        <f t="shared" si="5"/>
        <v>3</v>
      </c>
      <c r="P50" s="7" t="str">
        <f t="shared" si="3"/>
        <v>KAPALI</v>
      </c>
      <c r="Q50" s="102" t="str">
        <f t="shared" si="6"/>
        <v>Önemsiz Risk</v>
      </c>
    </row>
    <row r="51" spans="2:18" ht="25.5" x14ac:dyDescent="0.2">
      <c r="B51" s="40">
        <v>41</v>
      </c>
      <c r="C51" s="78" t="s">
        <v>221</v>
      </c>
      <c r="D51" s="82" t="s">
        <v>228</v>
      </c>
      <c r="E51" s="4"/>
      <c r="F51" s="67" t="s">
        <v>118</v>
      </c>
      <c r="G51" s="78" t="s">
        <v>220</v>
      </c>
      <c r="H51" s="104">
        <v>1</v>
      </c>
      <c r="I51" s="79">
        <v>2</v>
      </c>
      <c r="J51" s="6">
        <f t="shared" si="4"/>
        <v>2</v>
      </c>
      <c r="K51" s="2"/>
      <c r="L51" s="5"/>
      <c r="M51" s="104">
        <v>1</v>
      </c>
      <c r="N51" s="79">
        <v>2</v>
      </c>
      <c r="O51" s="6">
        <f t="shared" si="5"/>
        <v>2</v>
      </c>
      <c r="P51" s="7" t="str">
        <f t="shared" si="3"/>
        <v>KAPALI</v>
      </c>
      <c r="Q51" s="102" t="str">
        <f t="shared" si="6"/>
        <v>Önemsiz Risk</v>
      </c>
    </row>
    <row r="52" spans="2:18" ht="25.5" x14ac:dyDescent="0.2">
      <c r="B52" s="8">
        <v>42</v>
      </c>
      <c r="C52" s="78" t="s">
        <v>221</v>
      </c>
      <c r="D52" s="82" t="s">
        <v>228</v>
      </c>
      <c r="E52" s="4"/>
      <c r="F52" s="67" t="s">
        <v>119</v>
      </c>
      <c r="G52" s="78" t="s">
        <v>220</v>
      </c>
      <c r="H52" s="104">
        <v>1</v>
      </c>
      <c r="I52" s="79">
        <v>2</v>
      </c>
      <c r="J52" s="6">
        <f t="shared" si="4"/>
        <v>2</v>
      </c>
      <c r="K52" s="9"/>
      <c r="L52" s="5"/>
      <c r="M52" s="104">
        <v>1</v>
      </c>
      <c r="N52" s="79">
        <v>4</v>
      </c>
      <c r="O52" s="6">
        <f t="shared" si="5"/>
        <v>4</v>
      </c>
      <c r="P52" s="7" t="str">
        <f t="shared" si="3"/>
        <v>KAPALI</v>
      </c>
      <c r="Q52" s="102" t="str">
        <f t="shared" si="6"/>
        <v>Kabul Edilebilir Risk</v>
      </c>
    </row>
    <row r="53" spans="2:18" ht="25.5" x14ac:dyDescent="0.2">
      <c r="B53" s="40">
        <v>43</v>
      </c>
      <c r="C53" s="78" t="s">
        <v>221</v>
      </c>
      <c r="D53" s="82" t="s">
        <v>229</v>
      </c>
      <c r="E53" s="4"/>
      <c r="F53" s="67" t="s">
        <v>120</v>
      </c>
      <c r="G53" s="78" t="s">
        <v>220</v>
      </c>
      <c r="H53" s="5">
        <v>1</v>
      </c>
      <c r="I53" s="79">
        <v>4</v>
      </c>
      <c r="J53" s="6">
        <f t="shared" si="4"/>
        <v>4</v>
      </c>
      <c r="K53" s="2"/>
      <c r="L53" s="5"/>
      <c r="M53" s="5">
        <v>1</v>
      </c>
      <c r="N53" s="79">
        <v>4</v>
      </c>
      <c r="O53" s="6">
        <f t="shared" si="5"/>
        <v>4</v>
      </c>
      <c r="P53" s="7" t="str">
        <f t="shared" si="3"/>
        <v>KAPALI</v>
      </c>
      <c r="Q53" s="106" t="str">
        <f t="shared" si="6"/>
        <v>Kabul Edilebilir Risk</v>
      </c>
    </row>
    <row r="54" spans="2:18" ht="25.5" x14ac:dyDescent="0.2">
      <c r="B54" s="8">
        <v>44</v>
      </c>
      <c r="C54" s="78" t="s">
        <v>221</v>
      </c>
      <c r="D54" s="82" t="s">
        <v>229</v>
      </c>
      <c r="E54" s="4"/>
      <c r="F54" s="67" t="s">
        <v>115</v>
      </c>
      <c r="G54" s="78" t="s">
        <v>220</v>
      </c>
      <c r="H54" s="5">
        <v>1</v>
      </c>
      <c r="I54" s="79">
        <v>5</v>
      </c>
      <c r="J54" s="6">
        <f t="shared" si="4"/>
        <v>5</v>
      </c>
      <c r="K54" s="2"/>
      <c r="L54" s="5"/>
      <c r="M54" s="5">
        <v>1</v>
      </c>
      <c r="N54" s="79">
        <v>5</v>
      </c>
      <c r="O54" s="6">
        <f t="shared" si="5"/>
        <v>5</v>
      </c>
      <c r="P54" s="7" t="str">
        <f t="shared" si="3"/>
        <v>KAPALI</v>
      </c>
      <c r="Q54" s="106" t="str">
        <f t="shared" si="6"/>
        <v>Kabul Edilebilir Risk</v>
      </c>
    </row>
    <row r="55" spans="2:18" ht="25.5" x14ac:dyDescent="0.2">
      <c r="B55" s="40">
        <v>45</v>
      </c>
      <c r="C55" s="78" t="s">
        <v>221</v>
      </c>
      <c r="D55" s="82" t="s">
        <v>229</v>
      </c>
      <c r="E55" s="4"/>
      <c r="F55" s="67" t="s">
        <v>117</v>
      </c>
      <c r="G55" s="78" t="s">
        <v>220</v>
      </c>
      <c r="H55" s="104">
        <v>1</v>
      </c>
      <c r="I55" s="79">
        <v>3</v>
      </c>
      <c r="J55" s="6">
        <f t="shared" si="4"/>
        <v>3</v>
      </c>
      <c r="K55" s="2"/>
      <c r="L55" s="5"/>
      <c r="M55" s="104">
        <v>1</v>
      </c>
      <c r="N55" s="79">
        <v>3</v>
      </c>
      <c r="O55" s="6">
        <f t="shared" si="5"/>
        <v>3</v>
      </c>
      <c r="P55" s="7" t="str">
        <f t="shared" si="3"/>
        <v>KAPALI</v>
      </c>
      <c r="Q55" s="102" t="str">
        <f t="shared" si="6"/>
        <v>Önemsiz Risk</v>
      </c>
    </row>
    <row r="56" spans="2:18" ht="25.5" x14ac:dyDescent="0.2">
      <c r="B56" s="8">
        <v>46</v>
      </c>
      <c r="C56" s="78" t="s">
        <v>221</v>
      </c>
      <c r="D56" s="82" t="s">
        <v>229</v>
      </c>
      <c r="E56" s="4"/>
      <c r="F56" s="67" t="s">
        <v>121</v>
      </c>
      <c r="G56" s="78" t="s">
        <v>220</v>
      </c>
      <c r="H56" s="5">
        <v>1</v>
      </c>
      <c r="I56" s="79">
        <v>5</v>
      </c>
      <c r="J56" s="6">
        <f t="shared" si="4"/>
        <v>5</v>
      </c>
      <c r="K56" s="2"/>
      <c r="L56" s="5"/>
      <c r="M56" s="5">
        <v>1</v>
      </c>
      <c r="N56" s="79">
        <v>5</v>
      </c>
      <c r="O56" s="6">
        <f t="shared" si="5"/>
        <v>5</v>
      </c>
      <c r="P56" s="7" t="str">
        <f t="shared" si="3"/>
        <v>KAPALI</v>
      </c>
      <c r="Q56" s="106" t="str">
        <f t="shared" si="6"/>
        <v>Kabul Edilebilir Risk</v>
      </c>
    </row>
    <row r="57" spans="2:18" ht="25.5" x14ac:dyDescent="0.2">
      <c r="B57" s="40">
        <v>47</v>
      </c>
      <c r="C57" s="78" t="s">
        <v>221</v>
      </c>
      <c r="D57" s="82" t="s">
        <v>230</v>
      </c>
      <c r="E57" s="4"/>
      <c r="F57" s="71" t="s">
        <v>122</v>
      </c>
      <c r="G57" s="78" t="s">
        <v>220</v>
      </c>
      <c r="H57" s="5">
        <v>1</v>
      </c>
      <c r="I57" s="79">
        <v>4</v>
      </c>
      <c r="J57" s="6">
        <f t="shared" si="4"/>
        <v>4</v>
      </c>
      <c r="K57" s="2"/>
      <c r="L57" s="2"/>
      <c r="M57" s="5">
        <v>1</v>
      </c>
      <c r="N57" s="79">
        <v>4</v>
      </c>
      <c r="O57" s="6">
        <f t="shared" si="5"/>
        <v>4</v>
      </c>
      <c r="P57" s="7" t="str">
        <f t="shared" si="3"/>
        <v>KAPALI</v>
      </c>
      <c r="Q57" s="106" t="str">
        <f t="shared" si="6"/>
        <v>Kabul Edilebilir Risk</v>
      </c>
    </row>
    <row r="58" spans="2:18" ht="38.25" x14ac:dyDescent="0.2">
      <c r="B58" s="8">
        <v>48</v>
      </c>
      <c r="C58" s="78" t="s">
        <v>221</v>
      </c>
      <c r="D58" s="82" t="s">
        <v>230</v>
      </c>
      <c r="E58" s="4"/>
      <c r="F58" s="78" t="s">
        <v>123</v>
      </c>
      <c r="G58" s="78" t="s">
        <v>220</v>
      </c>
      <c r="H58" s="5">
        <v>1</v>
      </c>
      <c r="I58" s="79">
        <v>4</v>
      </c>
      <c r="J58" s="105">
        <f t="shared" si="4"/>
        <v>4</v>
      </c>
      <c r="K58" s="9"/>
      <c r="L58" s="9"/>
      <c r="M58" s="5">
        <v>1</v>
      </c>
      <c r="N58" s="79">
        <v>4</v>
      </c>
      <c r="O58" s="105">
        <f t="shared" si="5"/>
        <v>4</v>
      </c>
      <c r="P58" s="7" t="s">
        <v>249</v>
      </c>
      <c r="Q58" s="106" t="str">
        <f t="shared" si="6"/>
        <v>Kabul Edilebilir Risk</v>
      </c>
      <c r="R58" s="107" t="s">
        <v>254</v>
      </c>
    </row>
    <row r="59" spans="2:18" ht="63.75" x14ac:dyDescent="0.2">
      <c r="B59" s="40">
        <v>49</v>
      </c>
      <c r="C59" s="78" t="s">
        <v>221</v>
      </c>
      <c r="D59" s="82" t="s">
        <v>230</v>
      </c>
      <c r="E59" s="4"/>
      <c r="F59" s="72" t="s">
        <v>124</v>
      </c>
      <c r="G59" s="78" t="s">
        <v>220</v>
      </c>
      <c r="H59" s="5">
        <v>5</v>
      </c>
      <c r="I59" s="79">
        <v>4</v>
      </c>
      <c r="J59" s="105">
        <f t="shared" si="4"/>
        <v>20</v>
      </c>
      <c r="K59" s="9"/>
      <c r="L59" s="2"/>
      <c r="M59" s="5">
        <v>5</v>
      </c>
      <c r="N59" s="79">
        <v>4</v>
      </c>
      <c r="O59" s="105">
        <f t="shared" si="5"/>
        <v>20</v>
      </c>
      <c r="P59" s="7" t="str">
        <f t="shared" si="3"/>
        <v>AÇIK</v>
      </c>
      <c r="Q59" s="106" t="str">
        <f t="shared" si="6"/>
        <v>Kabul Edilemez Risk</v>
      </c>
    </row>
    <row r="60" spans="2:18" ht="25.5" x14ac:dyDescent="0.2">
      <c r="B60" s="40">
        <v>49</v>
      </c>
      <c r="C60" s="78" t="s">
        <v>221</v>
      </c>
      <c r="D60" s="82" t="s">
        <v>230</v>
      </c>
      <c r="E60" s="4"/>
      <c r="F60" s="72" t="s">
        <v>125</v>
      </c>
      <c r="G60" s="78" t="s">
        <v>220</v>
      </c>
      <c r="H60" s="5">
        <v>5</v>
      </c>
      <c r="I60" s="79">
        <v>4</v>
      </c>
      <c r="J60" s="6">
        <f t="shared" si="4"/>
        <v>20</v>
      </c>
      <c r="K60" s="9"/>
      <c r="L60" s="2"/>
      <c r="M60" s="5">
        <v>5</v>
      </c>
      <c r="N60" s="79">
        <v>4</v>
      </c>
      <c r="O60" s="6">
        <f t="shared" si="5"/>
        <v>20</v>
      </c>
      <c r="P60" s="7" t="str">
        <f t="shared" si="3"/>
        <v>AÇIK</v>
      </c>
      <c r="Q60" s="106" t="str">
        <f t="shared" si="6"/>
        <v>Kabul Edilemez Risk</v>
      </c>
    </row>
    <row r="61" spans="2:18" ht="25.5" x14ac:dyDescent="0.2">
      <c r="B61" s="40">
        <v>49</v>
      </c>
      <c r="C61" s="78" t="s">
        <v>221</v>
      </c>
      <c r="D61" s="82" t="s">
        <v>230</v>
      </c>
      <c r="E61" s="4"/>
      <c r="F61" s="71" t="s">
        <v>126</v>
      </c>
      <c r="G61" s="78" t="s">
        <v>220</v>
      </c>
      <c r="H61" s="5">
        <v>1</v>
      </c>
      <c r="I61" s="79">
        <v>4</v>
      </c>
      <c r="J61" s="6">
        <f t="shared" si="4"/>
        <v>4</v>
      </c>
      <c r="K61" s="2"/>
      <c r="L61" s="2"/>
      <c r="M61" s="5">
        <v>1</v>
      </c>
      <c r="N61" s="79">
        <v>4</v>
      </c>
      <c r="O61" s="6">
        <f t="shared" si="5"/>
        <v>4</v>
      </c>
      <c r="P61" s="7" t="str">
        <f t="shared" si="3"/>
        <v>KAPALI</v>
      </c>
      <c r="Q61" s="106" t="str">
        <f t="shared" si="6"/>
        <v>Kabul Edilebilir Risk</v>
      </c>
    </row>
    <row r="62" spans="2:18" ht="25.5" x14ac:dyDescent="0.2">
      <c r="B62" s="8">
        <v>50</v>
      </c>
      <c r="C62" s="78" t="s">
        <v>221</v>
      </c>
      <c r="D62" s="82" t="s">
        <v>230</v>
      </c>
      <c r="E62" s="4"/>
      <c r="F62" s="71" t="s">
        <v>127</v>
      </c>
      <c r="G62" s="78" t="s">
        <v>220</v>
      </c>
      <c r="H62" s="5">
        <v>1</v>
      </c>
      <c r="I62" s="79">
        <v>4</v>
      </c>
      <c r="J62" s="6">
        <f t="shared" si="4"/>
        <v>4</v>
      </c>
      <c r="K62" s="2"/>
      <c r="L62" s="2"/>
      <c r="M62" s="5">
        <v>1</v>
      </c>
      <c r="N62" s="79">
        <v>4</v>
      </c>
      <c r="O62" s="6">
        <f t="shared" si="5"/>
        <v>4</v>
      </c>
      <c r="P62" s="7" t="str">
        <f t="shared" si="3"/>
        <v>KAPALI</v>
      </c>
      <c r="Q62" s="106" t="str">
        <f t="shared" si="6"/>
        <v>Kabul Edilebilir Risk</v>
      </c>
    </row>
    <row r="63" spans="2:18" ht="25.5" x14ac:dyDescent="0.2">
      <c r="B63" s="40">
        <v>51</v>
      </c>
      <c r="C63" s="78" t="s">
        <v>221</v>
      </c>
      <c r="D63" s="82" t="s">
        <v>230</v>
      </c>
      <c r="E63" s="4"/>
      <c r="F63" s="71" t="s">
        <v>128</v>
      </c>
      <c r="G63" s="78" t="s">
        <v>220</v>
      </c>
      <c r="H63" s="5">
        <v>1</v>
      </c>
      <c r="I63" s="79">
        <v>4</v>
      </c>
      <c r="J63" s="6">
        <f t="shared" si="4"/>
        <v>4</v>
      </c>
      <c r="K63" s="2"/>
      <c r="L63" s="2"/>
      <c r="M63" s="5">
        <v>1</v>
      </c>
      <c r="N63" s="79">
        <v>4</v>
      </c>
      <c r="O63" s="6">
        <f t="shared" si="5"/>
        <v>4</v>
      </c>
      <c r="P63" s="7" t="str">
        <f t="shared" si="3"/>
        <v>KAPALI</v>
      </c>
      <c r="Q63" s="106" t="str">
        <f t="shared" si="6"/>
        <v>Kabul Edilebilir Risk</v>
      </c>
    </row>
    <row r="64" spans="2:18" ht="38.25" x14ac:dyDescent="0.2">
      <c r="B64" s="8">
        <v>52</v>
      </c>
      <c r="C64" s="78" t="s">
        <v>221</v>
      </c>
      <c r="D64" s="82" t="s">
        <v>230</v>
      </c>
      <c r="E64" s="4"/>
      <c r="F64" s="78" t="s">
        <v>129</v>
      </c>
      <c r="G64" s="78" t="s">
        <v>220</v>
      </c>
      <c r="H64" s="5">
        <v>2</v>
      </c>
      <c r="I64" s="79">
        <v>4</v>
      </c>
      <c r="J64" s="105">
        <f t="shared" si="4"/>
        <v>8</v>
      </c>
      <c r="K64" s="9"/>
      <c r="L64" s="2"/>
      <c r="M64" s="5">
        <v>1</v>
      </c>
      <c r="N64" s="79">
        <v>4</v>
      </c>
      <c r="O64" s="105">
        <f t="shared" si="5"/>
        <v>4</v>
      </c>
      <c r="P64" s="7" t="s">
        <v>249</v>
      </c>
      <c r="Q64" s="106" t="str">
        <f t="shared" si="6"/>
        <v>Kabul Edilebilir Risk</v>
      </c>
      <c r="R64" s="107" t="s">
        <v>250</v>
      </c>
    </row>
    <row r="65" spans="2:18" ht="25.5" x14ac:dyDescent="0.2">
      <c r="B65" s="40">
        <v>53</v>
      </c>
      <c r="C65" s="78" t="s">
        <v>221</v>
      </c>
      <c r="D65" s="82" t="s">
        <v>230</v>
      </c>
      <c r="E65" s="4"/>
      <c r="F65" s="71" t="s">
        <v>130</v>
      </c>
      <c r="G65" s="78" t="s">
        <v>220</v>
      </c>
      <c r="H65" s="104">
        <v>1</v>
      </c>
      <c r="I65" s="79">
        <v>1</v>
      </c>
      <c r="J65" s="6">
        <f t="shared" si="4"/>
        <v>1</v>
      </c>
      <c r="K65" s="9"/>
      <c r="L65" s="2"/>
      <c r="M65" s="104">
        <v>1</v>
      </c>
      <c r="N65" s="79">
        <v>1</v>
      </c>
      <c r="O65" s="6">
        <f t="shared" si="5"/>
        <v>1</v>
      </c>
      <c r="P65" s="7" t="str">
        <f t="shared" si="3"/>
        <v>KAPALI</v>
      </c>
      <c r="Q65" s="106" t="str">
        <f t="shared" si="6"/>
        <v>Önemsiz Risk</v>
      </c>
    </row>
    <row r="66" spans="2:18" ht="25.5" x14ac:dyDescent="0.2">
      <c r="B66" s="40">
        <v>53</v>
      </c>
      <c r="C66" s="78" t="s">
        <v>221</v>
      </c>
      <c r="D66" s="82" t="s">
        <v>230</v>
      </c>
      <c r="E66" s="4"/>
      <c r="F66" s="71" t="s">
        <v>131</v>
      </c>
      <c r="G66" s="78" t="s">
        <v>220</v>
      </c>
      <c r="H66" s="5">
        <v>1</v>
      </c>
      <c r="I66" s="79">
        <v>4</v>
      </c>
      <c r="J66" s="6">
        <f t="shared" si="4"/>
        <v>4</v>
      </c>
      <c r="K66" s="2"/>
      <c r="L66" s="2"/>
      <c r="M66" s="5">
        <v>1</v>
      </c>
      <c r="N66" s="79">
        <v>4</v>
      </c>
      <c r="O66" s="6">
        <f t="shared" si="5"/>
        <v>4</v>
      </c>
      <c r="P66" s="7" t="str">
        <f t="shared" si="3"/>
        <v>KAPALI</v>
      </c>
      <c r="Q66" s="106" t="str">
        <f t="shared" si="6"/>
        <v>Kabul Edilebilir Risk</v>
      </c>
    </row>
    <row r="67" spans="2:18" ht="25.5" x14ac:dyDescent="0.2">
      <c r="B67" s="8">
        <v>54</v>
      </c>
      <c r="C67" s="78" t="s">
        <v>221</v>
      </c>
      <c r="D67" s="82" t="s">
        <v>230</v>
      </c>
      <c r="E67" s="4"/>
      <c r="F67" s="71" t="s">
        <v>132</v>
      </c>
      <c r="G67" s="78" t="s">
        <v>220</v>
      </c>
      <c r="H67" s="104">
        <v>1</v>
      </c>
      <c r="I67" s="80">
        <v>2</v>
      </c>
      <c r="J67" s="6">
        <f t="shared" si="4"/>
        <v>2</v>
      </c>
      <c r="K67" s="11"/>
      <c r="L67" s="12"/>
      <c r="M67" s="104">
        <v>1</v>
      </c>
      <c r="N67" s="80">
        <v>2</v>
      </c>
      <c r="O67" s="6">
        <f t="shared" si="5"/>
        <v>2</v>
      </c>
      <c r="P67" s="7" t="str">
        <f t="shared" si="3"/>
        <v>KAPALI</v>
      </c>
      <c r="Q67" s="106" t="str">
        <f t="shared" si="6"/>
        <v>Önemsiz Risk</v>
      </c>
    </row>
    <row r="68" spans="2:18" ht="51" x14ac:dyDescent="0.2">
      <c r="B68" s="40">
        <v>55</v>
      </c>
      <c r="C68" s="78" t="s">
        <v>221</v>
      </c>
      <c r="D68" s="82" t="s">
        <v>230</v>
      </c>
      <c r="E68" s="4"/>
      <c r="F68" s="78" t="s">
        <v>133</v>
      </c>
      <c r="G68" s="78" t="s">
        <v>220</v>
      </c>
      <c r="H68" s="5">
        <v>2</v>
      </c>
      <c r="I68" s="80">
        <v>4</v>
      </c>
      <c r="J68" s="6">
        <f t="shared" si="4"/>
        <v>8</v>
      </c>
      <c r="K68" s="11"/>
      <c r="L68" s="12"/>
      <c r="M68" s="5">
        <v>1</v>
      </c>
      <c r="N68" s="80">
        <v>4</v>
      </c>
      <c r="O68" s="6">
        <f t="shared" si="5"/>
        <v>4</v>
      </c>
      <c r="P68" s="7" t="s">
        <v>249</v>
      </c>
      <c r="Q68" s="106" t="str">
        <f t="shared" si="6"/>
        <v>Kabul Edilebilir Risk</v>
      </c>
      <c r="R68" s="107" t="s">
        <v>251</v>
      </c>
    </row>
    <row r="69" spans="2:18" ht="25.5" x14ac:dyDescent="0.2">
      <c r="B69" s="40">
        <v>55</v>
      </c>
      <c r="C69" s="78" t="s">
        <v>221</v>
      </c>
      <c r="D69" s="82" t="s">
        <v>230</v>
      </c>
      <c r="E69" s="4"/>
      <c r="F69" s="71" t="s">
        <v>134</v>
      </c>
      <c r="G69" s="78" t="s">
        <v>220</v>
      </c>
      <c r="H69" s="104">
        <v>1</v>
      </c>
      <c r="I69" s="80">
        <v>3</v>
      </c>
      <c r="J69" s="6">
        <f t="shared" si="4"/>
        <v>3</v>
      </c>
      <c r="L69" s="12"/>
      <c r="M69" s="104">
        <v>1</v>
      </c>
      <c r="N69" s="80">
        <v>3</v>
      </c>
      <c r="O69" s="6">
        <f t="shared" si="5"/>
        <v>3</v>
      </c>
      <c r="P69" s="7" t="str">
        <f t="shared" si="3"/>
        <v>KAPALI</v>
      </c>
      <c r="Q69" s="106" t="str">
        <f t="shared" si="6"/>
        <v>Önemsiz Risk</v>
      </c>
    </row>
    <row r="70" spans="2:18" ht="38.25" x14ac:dyDescent="0.2">
      <c r="B70" s="8">
        <v>56</v>
      </c>
      <c r="C70" s="78" t="s">
        <v>221</v>
      </c>
      <c r="D70" s="82" t="s">
        <v>230</v>
      </c>
      <c r="E70" s="4"/>
      <c r="F70" s="72" t="s">
        <v>135</v>
      </c>
      <c r="G70" s="78" t="s">
        <v>220</v>
      </c>
      <c r="H70" s="5">
        <v>5</v>
      </c>
      <c r="I70" s="80">
        <v>4</v>
      </c>
      <c r="J70" s="105">
        <f t="shared" si="4"/>
        <v>20</v>
      </c>
      <c r="K70" s="9"/>
      <c r="L70" s="12"/>
      <c r="M70" s="5">
        <v>5</v>
      </c>
      <c r="N70" s="80">
        <v>4</v>
      </c>
      <c r="O70" s="105">
        <f t="shared" si="5"/>
        <v>20</v>
      </c>
      <c r="P70" s="7" t="str">
        <f t="shared" si="3"/>
        <v>AÇIK</v>
      </c>
      <c r="Q70" s="106" t="str">
        <f t="shared" si="6"/>
        <v>Kabul Edilemez Risk</v>
      </c>
    </row>
    <row r="71" spans="2:18" ht="25.5" x14ac:dyDescent="0.2">
      <c r="B71" s="40">
        <v>57</v>
      </c>
      <c r="C71" s="78" t="s">
        <v>221</v>
      </c>
      <c r="D71" s="82" t="s">
        <v>230</v>
      </c>
      <c r="E71" s="4"/>
      <c r="F71" s="71" t="s">
        <v>136</v>
      </c>
      <c r="G71" s="78" t="s">
        <v>220</v>
      </c>
      <c r="H71" s="104">
        <v>1</v>
      </c>
      <c r="I71" s="80">
        <v>1</v>
      </c>
      <c r="J71" s="6">
        <f t="shared" si="4"/>
        <v>1</v>
      </c>
      <c r="K71" s="99"/>
      <c r="L71" s="12"/>
      <c r="M71" s="104">
        <v>1</v>
      </c>
      <c r="N71" s="80">
        <v>1</v>
      </c>
      <c r="O71" s="6">
        <f t="shared" si="5"/>
        <v>1</v>
      </c>
      <c r="P71" s="7" t="str">
        <f t="shared" si="3"/>
        <v>KAPALI</v>
      </c>
      <c r="Q71" s="106" t="str">
        <f t="shared" si="6"/>
        <v>Önemsiz Risk</v>
      </c>
    </row>
    <row r="72" spans="2:18" ht="38.25" x14ac:dyDescent="0.2">
      <c r="B72" s="8">
        <v>58</v>
      </c>
      <c r="C72" s="78" t="s">
        <v>221</v>
      </c>
      <c r="D72" s="82" t="s">
        <v>231</v>
      </c>
      <c r="E72" s="4"/>
      <c r="F72" s="78" t="s">
        <v>137</v>
      </c>
      <c r="G72" s="78" t="s">
        <v>220</v>
      </c>
      <c r="H72" s="5">
        <v>1</v>
      </c>
      <c r="I72" s="79">
        <v>4</v>
      </c>
      <c r="J72" s="105">
        <f t="shared" si="4"/>
        <v>4</v>
      </c>
      <c r="K72" s="9"/>
      <c r="L72" s="9"/>
      <c r="M72" s="5">
        <v>1</v>
      </c>
      <c r="N72" s="79">
        <v>4</v>
      </c>
      <c r="O72" s="105">
        <f t="shared" si="5"/>
        <v>4</v>
      </c>
      <c r="P72" s="7" t="s">
        <v>249</v>
      </c>
      <c r="Q72" s="106" t="str">
        <f t="shared" si="6"/>
        <v>Kabul Edilebilir Risk</v>
      </c>
      <c r="R72" s="107" t="s">
        <v>252</v>
      </c>
    </row>
    <row r="73" spans="2:18" ht="25.5" x14ac:dyDescent="0.2">
      <c r="B73" s="40">
        <v>59</v>
      </c>
      <c r="C73" s="78" t="s">
        <v>221</v>
      </c>
      <c r="D73" s="82" t="s">
        <v>231</v>
      </c>
      <c r="E73" s="4"/>
      <c r="F73" s="71" t="s">
        <v>138</v>
      </c>
      <c r="G73" s="78" t="s">
        <v>220</v>
      </c>
      <c r="H73" s="5">
        <v>1</v>
      </c>
      <c r="I73" s="79">
        <v>4</v>
      </c>
      <c r="J73" s="6">
        <f t="shared" ref="J73:J104" si="7">H73*I73</f>
        <v>4</v>
      </c>
      <c r="K73" s="99"/>
      <c r="L73" s="2"/>
      <c r="M73" s="5">
        <v>1</v>
      </c>
      <c r="N73" s="79">
        <v>4</v>
      </c>
      <c r="O73" s="6">
        <f t="shared" ref="O73:O104" si="8">M73*N73</f>
        <v>4</v>
      </c>
      <c r="P73" s="7" t="str">
        <f t="shared" si="3"/>
        <v>KAPALI</v>
      </c>
      <c r="Q73" s="106" t="str">
        <f t="shared" si="6"/>
        <v>Kabul Edilebilir Risk</v>
      </c>
    </row>
    <row r="74" spans="2:18" ht="25.5" x14ac:dyDescent="0.2">
      <c r="B74" s="8">
        <v>60</v>
      </c>
      <c r="C74" s="78" t="s">
        <v>221</v>
      </c>
      <c r="D74" s="82" t="s">
        <v>231</v>
      </c>
      <c r="E74" s="4"/>
      <c r="F74" s="71" t="s">
        <v>139</v>
      </c>
      <c r="G74" s="78" t="s">
        <v>220</v>
      </c>
      <c r="H74" s="5">
        <v>1</v>
      </c>
      <c r="I74" s="79">
        <v>4</v>
      </c>
      <c r="J74" s="6">
        <f t="shared" si="7"/>
        <v>4</v>
      </c>
      <c r="K74" s="9"/>
      <c r="L74" s="2"/>
      <c r="M74" s="5">
        <v>1</v>
      </c>
      <c r="N74" s="79">
        <v>4</v>
      </c>
      <c r="O74" s="6">
        <f t="shared" si="8"/>
        <v>4</v>
      </c>
      <c r="P74" s="7" t="str">
        <f t="shared" ref="P74:P137" si="9">IF(O74&lt;=7,"KAPALI",IF(O74&lt;=25,"AÇIK","0"))</f>
        <v>KAPALI</v>
      </c>
      <c r="Q74" s="106" t="str">
        <f t="shared" si="6"/>
        <v>Kabul Edilebilir Risk</v>
      </c>
    </row>
    <row r="75" spans="2:18" ht="25.5" x14ac:dyDescent="0.2">
      <c r="B75" s="40">
        <v>61</v>
      </c>
      <c r="C75" s="78" t="s">
        <v>221</v>
      </c>
      <c r="D75" s="82" t="s">
        <v>231</v>
      </c>
      <c r="E75" s="4"/>
      <c r="F75" s="72" t="s">
        <v>140</v>
      </c>
      <c r="G75" s="78" t="s">
        <v>220</v>
      </c>
      <c r="H75" s="5">
        <v>5</v>
      </c>
      <c r="I75" s="79">
        <v>4</v>
      </c>
      <c r="J75" s="105">
        <f t="shared" si="7"/>
        <v>20</v>
      </c>
      <c r="K75" s="9"/>
      <c r="L75" s="2"/>
      <c r="M75" s="5">
        <v>5</v>
      </c>
      <c r="N75" s="79">
        <v>4</v>
      </c>
      <c r="O75" s="105">
        <f t="shared" si="8"/>
        <v>20</v>
      </c>
      <c r="P75" s="7" t="str">
        <f t="shared" si="9"/>
        <v>AÇIK</v>
      </c>
      <c r="Q75" s="106" t="str">
        <f t="shared" si="6"/>
        <v>Kabul Edilemez Risk</v>
      </c>
    </row>
    <row r="76" spans="2:18" ht="25.5" x14ac:dyDescent="0.2">
      <c r="B76" s="8">
        <v>62</v>
      </c>
      <c r="C76" s="78" t="s">
        <v>221</v>
      </c>
      <c r="D76" s="82" t="s">
        <v>231</v>
      </c>
      <c r="E76" s="4"/>
      <c r="F76" s="71" t="s">
        <v>141</v>
      </c>
      <c r="G76" s="78" t="s">
        <v>220</v>
      </c>
      <c r="H76" s="5">
        <v>1</v>
      </c>
      <c r="I76" s="79">
        <v>4</v>
      </c>
      <c r="J76" s="6">
        <f t="shared" si="7"/>
        <v>4</v>
      </c>
      <c r="K76" s="2"/>
      <c r="L76" s="2"/>
      <c r="M76" s="5">
        <v>1</v>
      </c>
      <c r="N76" s="79">
        <v>4</v>
      </c>
      <c r="O76" s="6">
        <f t="shared" si="8"/>
        <v>4</v>
      </c>
      <c r="P76" s="7" t="str">
        <f t="shared" si="9"/>
        <v>KAPALI</v>
      </c>
      <c r="Q76" s="106" t="str">
        <f t="shared" si="6"/>
        <v>Kabul Edilebilir Risk</v>
      </c>
    </row>
    <row r="77" spans="2:18" ht="25.5" x14ac:dyDescent="0.2">
      <c r="B77" s="40">
        <v>63</v>
      </c>
      <c r="C77" s="78" t="s">
        <v>221</v>
      </c>
      <c r="D77" s="82" t="s">
        <v>232</v>
      </c>
      <c r="E77" s="4"/>
      <c r="F77" s="73" t="s">
        <v>142</v>
      </c>
      <c r="G77" s="78" t="s">
        <v>220</v>
      </c>
      <c r="H77" s="104">
        <v>1</v>
      </c>
      <c r="I77" s="81">
        <v>1</v>
      </c>
      <c r="J77" s="6">
        <f t="shared" si="7"/>
        <v>1</v>
      </c>
      <c r="K77" s="9"/>
      <c r="L77" s="13"/>
      <c r="M77" s="104">
        <v>1</v>
      </c>
      <c r="N77" s="81">
        <v>1</v>
      </c>
      <c r="O77" s="6">
        <f t="shared" si="8"/>
        <v>1</v>
      </c>
      <c r="P77" s="7" t="str">
        <f t="shared" si="9"/>
        <v>KAPALI</v>
      </c>
      <c r="Q77" s="106" t="str">
        <f t="shared" si="6"/>
        <v>Önemsiz Risk</v>
      </c>
    </row>
    <row r="78" spans="2:18" ht="25.5" x14ac:dyDescent="0.2">
      <c r="B78" s="8">
        <v>64</v>
      </c>
      <c r="C78" s="78" t="s">
        <v>221</v>
      </c>
      <c r="D78" s="82" t="s">
        <v>232</v>
      </c>
      <c r="E78" s="4"/>
      <c r="F78" s="74" t="s">
        <v>143</v>
      </c>
      <c r="G78" s="78" t="s">
        <v>220</v>
      </c>
      <c r="H78" s="104">
        <v>1</v>
      </c>
      <c r="I78" s="80">
        <v>1</v>
      </c>
      <c r="J78" s="6">
        <f t="shared" si="7"/>
        <v>1</v>
      </c>
      <c r="K78" s="11"/>
      <c r="L78" s="12"/>
      <c r="M78" s="104">
        <v>1</v>
      </c>
      <c r="N78" s="80">
        <v>1</v>
      </c>
      <c r="O78" s="6">
        <f t="shared" si="8"/>
        <v>1</v>
      </c>
      <c r="P78" s="7" t="str">
        <f t="shared" si="9"/>
        <v>KAPALI</v>
      </c>
      <c r="Q78" s="106" t="str">
        <f t="shared" si="6"/>
        <v>Önemsiz Risk</v>
      </c>
    </row>
    <row r="79" spans="2:18" ht="25.5" x14ac:dyDescent="0.2">
      <c r="B79" s="40">
        <v>65</v>
      </c>
      <c r="C79" s="78" t="s">
        <v>221</v>
      </c>
      <c r="D79" s="82" t="s">
        <v>232</v>
      </c>
      <c r="E79" s="4"/>
      <c r="F79" s="74" t="s">
        <v>144</v>
      </c>
      <c r="G79" s="78" t="s">
        <v>220</v>
      </c>
      <c r="H79" s="104">
        <v>1</v>
      </c>
      <c r="I79" s="80">
        <v>3</v>
      </c>
      <c r="J79" s="6">
        <f t="shared" si="7"/>
        <v>3</v>
      </c>
      <c r="K79" s="11"/>
      <c r="L79" s="12"/>
      <c r="M79" s="104">
        <v>1</v>
      </c>
      <c r="N79" s="80">
        <v>3</v>
      </c>
      <c r="O79" s="6">
        <f t="shared" si="8"/>
        <v>3</v>
      </c>
      <c r="P79" s="7" t="str">
        <f t="shared" si="9"/>
        <v>KAPALI</v>
      </c>
      <c r="Q79" s="106" t="str">
        <f t="shared" si="6"/>
        <v>Önemsiz Risk</v>
      </c>
    </row>
    <row r="80" spans="2:18" ht="25.5" x14ac:dyDescent="0.2">
      <c r="B80" s="8">
        <v>66</v>
      </c>
      <c r="C80" s="78" t="s">
        <v>221</v>
      </c>
      <c r="D80" s="82" t="s">
        <v>232</v>
      </c>
      <c r="E80" s="4"/>
      <c r="F80" s="74" t="s">
        <v>145</v>
      </c>
      <c r="G80" s="78" t="s">
        <v>220</v>
      </c>
      <c r="H80" s="104">
        <v>1</v>
      </c>
      <c r="I80" s="80">
        <v>1</v>
      </c>
      <c r="J80" s="6">
        <f t="shared" si="7"/>
        <v>1</v>
      </c>
      <c r="K80" s="11"/>
      <c r="L80" s="12"/>
      <c r="M80" s="104">
        <v>1</v>
      </c>
      <c r="N80" s="80">
        <v>1</v>
      </c>
      <c r="O80" s="6">
        <f t="shared" si="8"/>
        <v>1</v>
      </c>
      <c r="P80" s="7" t="str">
        <f t="shared" si="9"/>
        <v>KAPALI</v>
      </c>
      <c r="Q80" s="106" t="str">
        <f t="shared" si="6"/>
        <v>Önemsiz Risk</v>
      </c>
    </row>
    <row r="81" spans="2:17" ht="25.5" x14ac:dyDescent="0.2">
      <c r="B81" s="40">
        <v>67</v>
      </c>
      <c r="C81" s="78" t="s">
        <v>221</v>
      </c>
      <c r="D81" s="82" t="s">
        <v>232</v>
      </c>
      <c r="E81" s="4"/>
      <c r="F81" s="75" t="s">
        <v>146</v>
      </c>
      <c r="G81" s="78" t="s">
        <v>220</v>
      </c>
      <c r="H81" s="104">
        <v>1</v>
      </c>
      <c r="I81" s="80">
        <v>1</v>
      </c>
      <c r="J81" s="6">
        <f t="shared" si="7"/>
        <v>1</v>
      </c>
      <c r="K81" s="11"/>
      <c r="L81" s="12"/>
      <c r="M81" s="104">
        <v>1</v>
      </c>
      <c r="N81" s="80">
        <v>1</v>
      </c>
      <c r="O81" s="6">
        <f t="shared" si="8"/>
        <v>1</v>
      </c>
      <c r="P81" s="7" t="str">
        <f t="shared" si="9"/>
        <v>KAPALI</v>
      </c>
      <c r="Q81" s="106" t="str">
        <f t="shared" si="6"/>
        <v>Önemsiz Risk</v>
      </c>
    </row>
    <row r="82" spans="2:17" ht="25.5" x14ac:dyDescent="0.2">
      <c r="B82" s="8">
        <v>68</v>
      </c>
      <c r="C82" s="78" t="s">
        <v>221</v>
      </c>
      <c r="D82" s="82" t="s">
        <v>232</v>
      </c>
      <c r="E82" s="4"/>
      <c r="F82" s="75" t="s">
        <v>147</v>
      </c>
      <c r="G82" s="78" t="s">
        <v>220</v>
      </c>
      <c r="H82" s="104">
        <v>1</v>
      </c>
      <c r="I82" s="80">
        <v>2</v>
      </c>
      <c r="J82" s="6">
        <f t="shared" si="7"/>
        <v>2</v>
      </c>
      <c r="K82" s="10"/>
      <c r="L82" s="12"/>
      <c r="M82" s="104">
        <v>1</v>
      </c>
      <c r="N82" s="80">
        <v>2</v>
      </c>
      <c r="O82" s="6">
        <f t="shared" si="8"/>
        <v>2</v>
      </c>
      <c r="P82" s="7" t="str">
        <f t="shared" si="9"/>
        <v>KAPALI</v>
      </c>
      <c r="Q82" s="106" t="str">
        <f t="shared" si="6"/>
        <v>Önemsiz Risk</v>
      </c>
    </row>
    <row r="83" spans="2:17" ht="25.5" x14ac:dyDescent="0.2">
      <c r="B83" s="40">
        <v>69</v>
      </c>
      <c r="C83" s="78" t="s">
        <v>221</v>
      </c>
      <c r="D83" s="82" t="s">
        <v>232</v>
      </c>
      <c r="E83" s="4"/>
      <c r="F83" s="75" t="s">
        <v>148</v>
      </c>
      <c r="G83" s="78" t="s">
        <v>220</v>
      </c>
      <c r="H83" s="104">
        <v>1</v>
      </c>
      <c r="I83" s="80">
        <v>1</v>
      </c>
      <c r="J83" s="6">
        <f t="shared" si="7"/>
        <v>1</v>
      </c>
      <c r="K83" s="11"/>
      <c r="L83" s="12"/>
      <c r="M83" s="104">
        <v>1</v>
      </c>
      <c r="N83" s="80">
        <v>1</v>
      </c>
      <c r="O83" s="6">
        <f t="shared" si="8"/>
        <v>1</v>
      </c>
      <c r="P83" s="7" t="str">
        <f t="shared" si="9"/>
        <v>KAPALI</v>
      </c>
      <c r="Q83" s="106" t="str">
        <f t="shared" si="6"/>
        <v>Önemsiz Risk</v>
      </c>
    </row>
    <row r="84" spans="2:17" ht="25.5" x14ac:dyDescent="0.2">
      <c r="B84" s="8">
        <v>70</v>
      </c>
      <c r="C84" s="78" t="s">
        <v>221</v>
      </c>
      <c r="D84" s="82" t="s">
        <v>232</v>
      </c>
      <c r="E84" s="4"/>
      <c r="F84" s="75" t="s">
        <v>149</v>
      </c>
      <c r="G84" s="78" t="s">
        <v>220</v>
      </c>
      <c r="H84" s="104">
        <v>1</v>
      </c>
      <c r="I84" s="80">
        <v>1</v>
      </c>
      <c r="J84" s="6">
        <f t="shared" si="7"/>
        <v>1</v>
      </c>
      <c r="K84" s="11"/>
      <c r="L84" s="12"/>
      <c r="M84" s="104">
        <v>1</v>
      </c>
      <c r="N84" s="80">
        <v>1</v>
      </c>
      <c r="O84" s="6">
        <f t="shared" si="8"/>
        <v>1</v>
      </c>
      <c r="P84" s="7" t="str">
        <f t="shared" si="9"/>
        <v>KAPALI</v>
      </c>
      <c r="Q84" s="106" t="str">
        <f t="shared" si="6"/>
        <v>Önemsiz Risk</v>
      </c>
    </row>
    <row r="85" spans="2:17" ht="25.5" x14ac:dyDescent="0.2">
      <c r="B85" s="40">
        <v>71</v>
      </c>
      <c r="C85" s="78" t="s">
        <v>221</v>
      </c>
      <c r="D85" s="82" t="s">
        <v>232</v>
      </c>
      <c r="E85" s="4"/>
      <c r="F85" s="75" t="s">
        <v>150</v>
      </c>
      <c r="G85" s="78" t="s">
        <v>220</v>
      </c>
      <c r="H85" s="104">
        <v>1</v>
      </c>
      <c r="I85" s="80">
        <v>1</v>
      </c>
      <c r="J85" s="6">
        <f t="shared" si="7"/>
        <v>1</v>
      </c>
      <c r="K85" s="11"/>
      <c r="L85" s="12"/>
      <c r="M85" s="104">
        <v>1</v>
      </c>
      <c r="N85" s="80">
        <v>1</v>
      </c>
      <c r="O85" s="6">
        <f t="shared" si="8"/>
        <v>1</v>
      </c>
      <c r="P85" s="7" t="str">
        <f t="shared" si="9"/>
        <v>KAPALI</v>
      </c>
      <c r="Q85" s="106" t="str">
        <f t="shared" si="6"/>
        <v>Önemsiz Risk</v>
      </c>
    </row>
    <row r="86" spans="2:17" ht="25.5" x14ac:dyDescent="0.2">
      <c r="B86" s="8">
        <v>72</v>
      </c>
      <c r="C86" s="78" t="s">
        <v>221</v>
      </c>
      <c r="D86" s="82" t="s">
        <v>233</v>
      </c>
      <c r="E86" s="4"/>
      <c r="F86" s="67" t="s">
        <v>151</v>
      </c>
      <c r="G86" s="78" t="s">
        <v>220</v>
      </c>
      <c r="H86" s="104">
        <v>1</v>
      </c>
      <c r="I86" s="79">
        <v>1</v>
      </c>
      <c r="J86" s="6">
        <f t="shared" si="7"/>
        <v>1</v>
      </c>
      <c r="K86" s="2"/>
      <c r="L86" s="5"/>
      <c r="M86" s="104">
        <v>1</v>
      </c>
      <c r="N86" s="79">
        <v>1</v>
      </c>
      <c r="O86" s="6">
        <f t="shared" si="8"/>
        <v>1</v>
      </c>
      <c r="P86" s="7" t="str">
        <f t="shared" si="9"/>
        <v>KAPALI</v>
      </c>
      <c r="Q86" s="106" t="str">
        <f t="shared" si="6"/>
        <v>Önemsiz Risk</v>
      </c>
    </row>
    <row r="87" spans="2:17" ht="25.5" x14ac:dyDescent="0.2">
      <c r="B87" s="40">
        <v>73</v>
      </c>
      <c r="C87" s="78" t="s">
        <v>221</v>
      </c>
      <c r="D87" s="82" t="s">
        <v>233</v>
      </c>
      <c r="E87" s="4"/>
      <c r="F87" s="67" t="s">
        <v>152</v>
      </c>
      <c r="G87" s="78" t="s">
        <v>220</v>
      </c>
      <c r="H87" s="104">
        <v>2</v>
      </c>
      <c r="I87" s="79">
        <v>4</v>
      </c>
      <c r="J87" s="6">
        <f t="shared" si="7"/>
        <v>8</v>
      </c>
      <c r="K87" s="2"/>
      <c r="L87" s="5"/>
      <c r="M87" s="104">
        <v>2</v>
      </c>
      <c r="N87" s="79">
        <v>4</v>
      </c>
      <c r="O87" s="6">
        <f t="shared" si="8"/>
        <v>8</v>
      </c>
      <c r="P87" s="7" t="str">
        <f t="shared" si="9"/>
        <v>AÇIK</v>
      </c>
      <c r="Q87" s="106" t="str">
        <f t="shared" si="6"/>
        <v>Orta Düzeydeki Risk</v>
      </c>
    </row>
    <row r="88" spans="2:17" ht="25.5" x14ac:dyDescent="0.2">
      <c r="B88" s="8">
        <v>74</v>
      </c>
      <c r="C88" s="78" t="s">
        <v>221</v>
      </c>
      <c r="D88" s="82" t="s">
        <v>233</v>
      </c>
      <c r="E88" s="4"/>
      <c r="F88" s="67" t="s">
        <v>153</v>
      </c>
      <c r="G88" s="78" t="s">
        <v>220</v>
      </c>
      <c r="H88" s="104">
        <v>1</v>
      </c>
      <c r="I88" s="79">
        <v>3</v>
      </c>
      <c r="J88" s="6">
        <f t="shared" si="7"/>
        <v>3</v>
      </c>
      <c r="K88" s="2"/>
      <c r="L88" s="5"/>
      <c r="M88" s="104">
        <v>1</v>
      </c>
      <c r="N88" s="79">
        <v>3</v>
      </c>
      <c r="O88" s="6">
        <f t="shared" si="8"/>
        <v>3</v>
      </c>
      <c r="P88" s="7" t="str">
        <f t="shared" si="9"/>
        <v>KAPALI</v>
      </c>
      <c r="Q88" s="106" t="str">
        <f t="shared" si="6"/>
        <v>Önemsiz Risk</v>
      </c>
    </row>
    <row r="89" spans="2:17" ht="25.5" x14ac:dyDescent="0.2">
      <c r="B89" s="40">
        <v>75</v>
      </c>
      <c r="C89" s="78" t="s">
        <v>221</v>
      </c>
      <c r="D89" s="82" t="s">
        <v>234</v>
      </c>
      <c r="E89" s="4"/>
      <c r="F89" s="67" t="s">
        <v>154</v>
      </c>
      <c r="G89" s="78" t="s">
        <v>220</v>
      </c>
      <c r="H89" s="104">
        <v>1</v>
      </c>
      <c r="I89" s="79">
        <v>1</v>
      </c>
      <c r="J89" s="6">
        <f t="shared" si="7"/>
        <v>1</v>
      </c>
      <c r="K89" s="2"/>
      <c r="L89" s="5"/>
      <c r="M89" s="104">
        <v>1</v>
      </c>
      <c r="N89" s="79">
        <v>1</v>
      </c>
      <c r="O89" s="6">
        <f t="shared" si="8"/>
        <v>1</v>
      </c>
      <c r="P89" s="7" t="str">
        <f t="shared" si="9"/>
        <v>KAPALI</v>
      </c>
      <c r="Q89" s="106" t="str">
        <f t="shared" si="6"/>
        <v>Önemsiz Risk</v>
      </c>
    </row>
    <row r="90" spans="2:17" ht="25.5" x14ac:dyDescent="0.2">
      <c r="B90" s="8">
        <v>76</v>
      </c>
      <c r="C90" s="78" t="s">
        <v>221</v>
      </c>
      <c r="D90" s="82" t="s">
        <v>234</v>
      </c>
      <c r="E90" s="4"/>
      <c r="F90" s="67" t="s">
        <v>155</v>
      </c>
      <c r="G90" s="78" t="s">
        <v>220</v>
      </c>
      <c r="H90" s="104">
        <v>1</v>
      </c>
      <c r="I90" s="79">
        <v>1</v>
      </c>
      <c r="J90" s="6">
        <f t="shared" si="7"/>
        <v>1</v>
      </c>
      <c r="K90" s="2"/>
      <c r="L90" s="5"/>
      <c r="M90" s="104">
        <v>1</v>
      </c>
      <c r="N90" s="79">
        <v>1</v>
      </c>
      <c r="O90" s="6">
        <f t="shared" si="8"/>
        <v>1</v>
      </c>
      <c r="P90" s="7" t="str">
        <f t="shared" si="9"/>
        <v>KAPALI</v>
      </c>
      <c r="Q90" s="106" t="str">
        <f t="shared" si="6"/>
        <v>Önemsiz Risk</v>
      </c>
    </row>
    <row r="91" spans="2:17" ht="25.5" x14ac:dyDescent="0.2">
      <c r="B91" s="40">
        <v>77</v>
      </c>
      <c r="C91" s="78" t="s">
        <v>221</v>
      </c>
      <c r="D91" s="82" t="s">
        <v>234</v>
      </c>
      <c r="E91" s="4"/>
      <c r="F91" s="67" t="s">
        <v>156</v>
      </c>
      <c r="G91" s="78" t="s">
        <v>220</v>
      </c>
      <c r="H91" s="104">
        <v>1</v>
      </c>
      <c r="I91" s="79">
        <v>1</v>
      </c>
      <c r="J91" s="6">
        <f t="shared" si="7"/>
        <v>1</v>
      </c>
      <c r="K91" s="2"/>
      <c r="L91" s="5"/>
      <c r="M91" s="104">
        <v>1</v>
      </c>
      <c r="N91" s="79">
        <v>1</v>
      </c>
      <c r="O91" s="6">
        <f t="shared" si="8"/>
        <v>1</v>
      </c>
      <c r="P91" s="7" t="str">
        <f t="shared" si="9"/>
        <v>KAPALI</v>
      </c>
      <c r="Q91" s="106" t="str">
        <f t="shared" si="6"/>
        <v>Önemsiz Risk</v>
      </c>
    </row>
    <row r="92" spans="2:17" ht="25.5" x14ac:dyDescent="0.2">
      <c r="B92" s="8">
        <v>78</v>
      </c>
      <c r="C92" s="78" t="s">
        <v>221</v>
      </c>
      <c r="D92" s="82" t="s">
        <v>234</v>
      </c>
      <c r="E92" s="4"/>
      <c r="F92" s="67" t="s">
        <v>157</v>
      </c>
      <c r="G92" s="78" t="s">
        <v>220</v>
      </c>
      <c r="H92" s="104">
        <v>1</v>
      </c>
      <c r="I92" s="79">
        <v>1</v>
      </c>
      <c r="J92" s="6">
        <f t="shared" si="7"/>
        <v>1</v>
      </c>
      <c r="K92" s="2"/>
      <c r="L92" s="5"/>
      <c r="M92" s="104">
        <v>1</v>
      </c>
      <c r="N92" s="79">
        <v>1</v>
      </c>
      <c r="O92" s="6">
        <f t="shared" si="8"/>
        <v>1</v>
      </c>
      <c r="P92" s="7" t="str">
        <f t="shared" si="9"/>
        <v>KAPALI</v>
      </c>
      <c r="Q92" s="106" t="str">
        <f t="shared" si="6"/>
        <v>Önemsiz Risk</v>
      </c>
    </row>
    <row r="93" spans="2:17" ht="25.5" x14ac:dyDescent="0.2">
      <c r="B93" s="40">
        <v>79</v>
      </c>
      <c r="C93" s="78" t="s">
        <v>221</v>
      </c>
      <c r="D93" s="82" t="s">
        <v>235</v>
      </c>
      <c r="E93" s="4"/>
      <c r="F93" s="67" t="s">
        <v>158</v>
      </c>
      <c r="G93" s="78" t="s">
        <v>220</v>
      </c>
      <c r="H93" s="104">
        <v>1</v>
      </c>
      <c r="I93" s="79">
        <v>1</v>
      </c>
      <c r="J93" s="6">
        <f t="shared" si="7"/>
        <v>1</v>
      </c>
      <c r="K93" s="2"/>
      <c r="L93" s="5"/>
      <c r="M93" s="104">
        <v>1</v>
      </c>
      <c r="N93" s="79">
        <v>1</v>
      </c>
      <c r="O93" s="6">
        <f t="shared" si="8"/>
        <v>1</v>
      </c>
      <c r="P93" s="7" t="str">
        <f t="shared" si="9"/>
        <v>KAPALI</v>
      </c>
      <c r="Q93" s="106" t="str">
        <f t="shared" si="6"/>
        <v>Önemsiz Risk</v>
      </c>
    </row>
    <row r="94" spans="2:17" ht="25.5" x14ac:dyDescent="0.2">
      <c r="B94" s="8">
        <v>80</v>
      </c>
      <c r="C94" s="78" t="s">
        <v>221</v>
      </c>
      <c r="D94" s="82" t="s">
        <v>235</v>
      </c>
      <c r="E94" s="4"/>
      <c r="F94" s="67" t="s">
        <v>159</v>
      </c>
      <c r="G94" s="78" t="s">
        <v>220</v>
      </c>
      <c r="H94" s="104">
        <v>1</v>
      </c>
      <c r="I94" s="79">
        <v>1</v>
      </c>
      <c r="J94" s="6">
        <f t="shared" si="7"/>
        <v>1</v>
      </c>
      <c r="K94" s="9"/>
      <c r="L94" s="5"/>
      <c r="M94" s="104">
        <v>1</v>
      </c>
      <c r="N94" s="79">
        <v>1</v>
      </c>
      <c r="O94" s="6">
        <f t="shared" si="8"/>
        <v>1</v>
      </c>
      <c r="P94" s="7" t="str">
        <f t="shared" si="9"/>
        <v>KAPALI</v>
      </c>
      <c r="Q94" s="106" t="str">
        <f t="shared" si="6"/>
        <v>Önemsiz Risk</v>
      </c>
    </row>
    <row r="95" spans="2:17" ht="25.5" x14ac:dyDescent="0.2">
      <c r="B95" s="40">
        <v>81</v>
      </c>
      <c r="C95" s="78" t="s">
        <v>221</v>
      </c>
      <c r="D95" s="82" t="s">
        <v>235</v>
      </c>
      <c r="E95" s="4"/>
      <c r="F95" s="67" t="s">
        <v>160</v>
      </c>
      <c r="G95" s="78" t="s">
        <v>220</v>
      </c>
      <c r="H95" s="104">
        <v>1</v>
      </c>
      <c r="I95" s="79">
        <v>1</v>
      </c>
      <c r="J95" s="6">
        <f t="shared" si="7"/>
        <v>1</v>
      </c>
      <c r="K95" s="2"/>
      <c r="L95" s="5"/>
      <c r="M95" s="104">
        <v>1</v>
      </c>
      <c r="N95" s="79">
        <v>1</v>
      </c>
      <c r="O95" s="6">
        <f t="shared" si="8"/>
        <v>1</v>
      </c>
      <c r="P95" s="7" t="str">
        <f t="shared" si="9"/>
        <v>KAPALI</v>
      </c>
      <c r="Q95" s="106" t="str">
        <f t="shared" si="6"/>
        <v>Önemsiz Risk</v>
      </c>
    </row>
    <row r="96" spans="2:17" ht="25.5" x14ac:dyDescent="0.2">
      <c r="B96" s="8">
        <v>82</v>
      </c>
      <c r="C96" s="78" t="s">
        <v>221</v>
      </c>
      <c r="D96" s="82" t="s">
        <v>235</v>
      </c>
      <c r="E96" s="4"/>
      <c r="F96" s="67" t="s">
        <v>161</v>
      </c>
      <c r="G96" s="78" t="s">
        <v>220</v>
      </c>
      <c r="H96" s="104">
        <v>2</v>
      </c>
      <c r="I96" s="79">
        <v>4</v>
      </c>
      <c r="J96" s="6">
        <f t="shared" si="7"/>
        <v>8</v>
      </c>
      <c r="K96" s="9"/>
      <c r="L96" s="5"/>
      <c r="M96" s="104">
        <v>2</v>
      </c>
      <c r="N96" s="79">
        <v>4</v>
      </c>
      <c r="O96" s="6">
        <f t="shared" si="8"/>
        <v>8</v>
      </c>
      <c r="P96" s="7" t="str">
        <f t="shared" si="9"/>
        <v>AÇIK</v>
      </c>
      <c r="Q96" s="106" t="str">
        <f t="shared" si="6"/>
        <v>Orta Düzeydeki Risk</v>
      </c>
    </row>
    <row r="97" spans="2:17" ht="25.5" x14ac:dyDescent="0.2">
      <c r="B97" s="40">
        <v>83</v>
      </c>
      <c r="C97" s="78" t="s">
        <v>221</v>
      </c>
      <c r="D97" s="82" t="s">
        <v>235</v>
      </c>
      <c r="E97" s="4"/>
      <c r="F97" s="67" t="s">
        <v>162</v>
      </c>
      <c r="G97" s="78" t="s">
        <v>220</v>
      </c>
      <c r="H97" s="104">
        <v>1</v>
      </c>
      <c r="I97" s="79">
        <v>3</v>
      </c>
      <c r="J97" s="6">
        <f t="shared" si="7"/>
        <v>3</v>
      </c>
      <c r="K97" s="2"/>
      <c r="L97" s="5"/>
      <c r="M97" s="104">
        <v>1</v>
      </c>
      <c r="N97" s="79">
        <v>3</v>
      </c>
      <c r="O97" s="6">
        <f t="shared" si="8"/>
        <v>3</v>
      </c>
      <c r="P97" s="7" t="str">
        <f t="shared" si="9"/>
        <v>KAPALI</v>
      </c>
      <c r="Q97" s="106" t="str">
        <f t="shared" si="6"/>
        <v>Önemsiz Risk</v>
      </c>
    </row>
    <row r="98" spans="2:17" ht="25.5" x14ac:dyDescent="0.2">
      <c r="B98" s="8">
        <v>84</v>
      </c>
      <c r="C98" s="78" t="s">
        <v>221</v>
      </c>
      <c r="D98" s="82" t="s">
        <v>235</v>
      </c>
      <c r="E98" s="4"/>
      <c r="F98" s="67" t="s">
        <v>163</v>
      </c>
      <c r="G98" s="78" t="s">
        <v>220</v>
      </c>
      <c r="H98" s="104">
        <v>1</v>
      </c>
      <c r="I98" s="79">
        <v>3</v>
      </c>
      <c r="J98" s="6">
        <f t="shared" si="7"/>
        <v>3</v>
      </c>
      <c r="K98" s="2"/>
      <c r="L98" s="5"/>
      <c r="M98" s="104">
        <v>1</v>
      </c>
      <c r="N98" s="79">
        <v>3</v>
      </c>
      <c r="O98" s="6">
        <f t="shared" si="8"/>
        <v>3</v>
      </c>
      <c r="P98" s="7" t="str">
        <f t="shared" si="9"/>
        <v>KAPALI</v>
      </c>
      <c r="Q98" s="106" t="str">
        <f t="shared" si="6"/>
        <v>Önemsiz Risk</v>
      </c>
    </row>
    <row r="99" spans="2:17" ht="25.5" x14ac:dyDescent="0.2">
      <c r="B99" s="40">
        <v>85</v>
      </c>
      <c r="C99" s="78" t="s">
        <v>221</v>
      </c>
      <c r="D99" s="82" t="s">
        <v>235</v>
      </c>
      <c r="E99" s="4"/>
      <c r="F99" s="67" t="s">
        <v>164</v>
      </c>
      <c r="G99" s="78" t="s">
        <v>220</v>
      </c>
      <c r="H99" s="104">
        <v>1</v>
      </c>
      <c r="I99" s="79">
        <v>1</v>
      </c>
      <c r="J99" s="6">
        <f t="shared" si="7"/>
        <v>1</v>
      </c>
      <c r="K99" s="2"/>
      <c r="L99" s="5"/>
      <c r="M99" s="104">
        <v>1</v>
      </c>
      <c r="N99" s="79">
        <v>1</v>
      </c>
      <c r="O99" s="6">
        <f t="shared" si="8"/>
        <v>1</v>
      </c>
      <c r="P99" s="7" t="str">
        <f t="shared" si="9"/>
        <v>KAPALI</v>
      </c>
      <c r="Q99" s="106" t="str">
        <f t="shared" si="6"/>
        <v>Önemsiz Risk</v>
      </c>
    </row>
    <row r="100" spans="2:17" ht="25.5" x14ac:dyDescent="0.2">
      <c r="B100" s="8">
        <v>86</v>
      </c>
      <c r="C100" s="78" t="s">
        <v>221</v>
      </c>
      <c r="D100" s="82" t="s">
        <v>235</v>
      </c>
      <c r="E100" s="4"/>
      <c r="F100" s="67" t="s">
        <v>165</v>
      </c>
      <c r="G100" s="78" t="s">
        <v>220</v>
      </c>
      <c r="H100" s="104">
        <v>1</v>
      </c>
      <c r="I100" s="79">
        <v>1</v>
      </c>
      <c r="J100" s="6">
        <f t="shared" si="7"/>
        <v>1</v>
      </c>
      <c r="K100" s="2"/>
      <c r="L100" s="5"/>
      <c r="M100" s="104">
        <v>1</v>
      </c>
      <c r="N100" s="79">
        <v>1</v>
      </c>
      <c r="O100" s="6">
        <f t="shared" si="8"/>
        <v>1</v>
      </c>
      <c r="P100" s="7" t="str">
        <f t="shared" si="9"/>
        <v>KAPALI</v>
      </c>
      <c r="Q100" s="106" t="str">
        <f t="shared" si="6"/>
        <v>Önemsiz Risk</v>
      </c>
    </row>
    <row r="101" spans="2:17" ht="25.5" x14ac:dyDescent="0.2">
      <c r="B101" s="40">
        <v>87</v>
      </c>
      <c r="C101" s="78" t="s">
        <v>221</v>
      </c>
      <c r="D101" s="83" t="s">
        <v>236</v>
      </c>
      <c r="E101" s="14"/>
      <c r="F101" s="67" t="s">
        <v>110</v>
      </c>
      <c r="G101" s="78" t="s">
        <v>220</v>
      </c>
      <c r="H101" s="104">
        <v>1</v>
      </c>
      <c r="I101" s="79">
        <v>1</v>
      </c>
      <c r="J101" s="6">
        <f t="shared" si="7"/>
        <v>1</v>
      </c>
      <c r="K101" s="2"/>
      <c r="L101" s="5"/>
      <c r="M101" s="104">
        <v>1</v>
      </c>
      <c r="N101" s="79">
        <v>1</v>
      </c>
      <c r="O101" s="6">
        <f t="shared" si="8"/>
        <v>1</v>
      </c>
      <c r="P101" s="7" t="str">
        <f t="shared" si="9"/>
        <v>KAPALI</v>
      </c>
      <c r="Q101" s="106" t="str">
        <f t="shared" si="6"/>
        <v>Önemsiz Risk</v>
      </c>
    </row>
    <row r="102" spans="2:17" ht="25.5" x14ac:dyDescent="0.2">
      <c r="B102" s="8">
        <v>88</v>
      </c>
      <c r="C102" s="78" t="s">
        <v>221</v>
      </c>
      <c r="D102" s="83" t="s">
        <v>236</v>
      </c>
      <c r="E102" s="14"/>
      <c r="F102" s="67" t="s">
        <v>111</v>
      </c>
      <c r="G102" s="78" t="s">
        <v>220</v>
      </c>
      <c r="H102" s="104">
        <v>1</v>
      </c>
      <c r="I102" s="79">
        <v>1</v>
      </c>
      <c r="J102" s="6">
        <f t="shared" si="7"/>
        <v>1</v>
      </c>
      <c r="K102" s="2"/>
      <c r="L102" s="5"/>
      <c r="M102" s="104">
        <v>1</v>
      </c>
      <c r="N102" s="79">
        <v>1</v>
      </c>
      <c r="O102" s="6">
        <f t="shared" si="8"/>
        <v>1</v>
      </c>
      <c r="P102" s="7" t="str">
        <f t="shared" si="9"/>
        <v>KAPALI</v>
      </c>
      <c r="Q102" s="106" t="str">
        <f t="shared" si="6"/>
        <v>Önemsiz Risk</v>
      </c>
    </row>
    <row r="103" spans="2:17" ht="25.5" x14ac:dyDescent="0.2">
      <c r="B103" s="40">
        <v>89</v>
      </c>
      <c r="C103" s="78" t="s">
        <v>221</v>
      </c>
      <c r="D103" s="83" t="s">
        <v>236</v>
      </c>
      <c r="E103" s="14"/>
      <c r="F103" s="67" t="s">
        <v>112</v>
      </c>
      <c r="G103" s="78" t="s">
        <v>220</v>
      </c>
      <c r="H103" s="104">
        <v>1</v>
      </c>
      <c r="I103" s="79">
        <v>3</v>
      </c>
      <c r="J103" s="6">
        <f t="shared" si="7"/>
        <v>3</v>
      </c>
      <c r="K103" s="2"/>
      <c r="L103" s="5"/>
      <c r="M103" s="104">
        <v>1</v>
      </c>
      <c r="N103" s="79">
        <v>3</v>
      </c>
      <c r="O103" s="6">
        <f t="shared" si="8"/>
        <v>3</v>
      </c>
      <c r="P103" s="7" t="str">
        <f t="shared" si="9"/>
        <v>KAPALI</v>
      </c>
      <c r="Q103" s="106" t="str">
        <f t="shared" si="6"/>
        <v>Önemsiz Risk</v>
      </c>
    </row>
    <row r="104" spans="2:17" ht="25.5" x14ac:dyDescent="0.2">
      <c r="B104" s="8">
        <v>90</v>
      </c>
      <c r="C104" s="78" t="s">
        <v>221</v>
      </c>
      <c r="D104" s="83" t="s">
        <v>236</v>
      </c>
      <c r="E104" s="14"/>
      <c r="F104" s="67" t="s">
        <v>166</v>
      </c>
      <c r="G104" s="78" t="s">
        <v>220</v>
      </c>
      <c r="H104" s="104">
        <v>1</v>
      </c>
      <c r="I104" s="79">
        <v>1</v>
      </c>
      <c r="J104" s="6">
        <f t="shared" si="7"/>
        <v>1</v>
      </c>
      <c r="K104" s="2"/>
      <c r="L104" s="5"/>
      <c r="M104" s="104">
        <v>1</v>
      </c>
      <c r="N104" s="79">
        <v>1</v>
      </c>
      <c r="O104" s="6">
        <f t="shared" si="8"/>
        <v>1</v>
      </c>
      <c r="P104" s="7" t="str">
        <f t="shared" si="9"/>
        <v>KAPALI</v>
      </c>
      <c r="Q104" s="106" t="str">
        <f t="shared" si="6"/>
        <v>Önemsiz Risk</v>
      </c>
    </row>
    <row r="105" spans="2:17" ht="25.5" x14ac:dyDescent="0.2">
      <c r="B105" s="40">
        <v>91</v>
      </c>
      <c r="C105" s="78" t="s">
        <v>221</v>
      </c>
      <c r="D105" s="83" t="s">
        <v>236</v>
      </c>
      <c r="E105" s="14"/>
      <c r="F105" s="67" t="s">
        <v>114</v>
      </c>
      <c r="G105" s="78" t="s">
        <v>220</v>
      </c>
      <c r="H105" s="104">
        <v>1</v>
      </c>
      <c r="I105" s="79">
        <v>3</v>
      </c>
      <c r="J105" s="6">
        <f t="shared" ref="J105:J136" si="10">H105*I105</f>
        <v>3</v>
      </c>
      <c r="K105" s="2"/>
      <c r="L105" s="5"/>
      <c r="M105" s="104">
        <v>1</v>
      </c>
      <c r="N105" s="79">
        <v>3</v>
      </c>
      <c r="O105" s="6">
        <f t="shared" ref="O105:O136" si="11">M105*N105</f>
        <v>3</v>
      </c>
      <c r="P105" s="7" t="str">
        <f t="shared" si="9"/>
        <v>KAPALI</v>
      </c>
      <c r="Q105" s="106" t="str">
        <f t="shared" ref="Q105:Q166" si="12">IF(O105&lt;=3,"Önemsiz Risk",IF(AND(O105&gt;=4,O105&lt;=6),"Kabul Edilebilir Risk",IF(AND(O105&gt;=8,O105&lt;=10),"Orta Düzeydeki Risk",IF(AND(O105&gt;=12,O105&lt;=15),"Önemli Risk",IF(AND(O105&gt;=16,O105&lt;=25),"Kabul Edilemez Risk","Geçersiz Değer")))))</f>
        <v>Önemsiz Risk</v>
      </c>
    </row>
    <row r="106" spans="2:17" ht="25.5" x14ac:dyDescent="0.2">
      <c r="B106" s="8">
        <v>92</v>
      </c>
      <c r="C106" s="78" t="s">
        <v>221</v>
      </c>
      <c r="D106" s="83" t="s">
        <v>236</v>
      </c>
      <c r="E106" s="14"/>
      <c r="F106" s="67" t="s">
        <v>167</v>
      </c>
      <c r="G106" s="78" t="s">
        <v>220</v>
      </c>
      <c r="H106" s="104">
        <v>1</v>
      </c>
      <c r="I106" s="79">
        <v>3</v>
      </c>
      <c r="J106" s="6">
        <f t="shared" si="10"/>
        <v>3</v>
      </c>
      <c r="K106" s="2"/>
      <c r="L106" s="5"/>
      <c r="M106" s="104">
        <v>1</v>
      </c>
      <c r="N106" s="79">
        <v>3</v>
      </c>
      <c r="O106" s="6">
        <f t="shared" si="11"/>
        <v>3</v>
      </c>
      <c r="P106" s="7" t="str">
        <f t="shared" si="9"/>
        <v>KAPALI</v>
      </c>
      <c r="Q106" s="106" t="str">
        <f t="shared" si="12"/>
        <v>Önemsiz Risk</v>
      </c>
    </row>
    <row r="107" spans="2:17" ht="25.5" x14ac:dyDescent="0.2">
      <c r="B107" s="40">
        <v>93</v>
      </c>
      <c r="C107" s="78" t="s">
        <v>221</v>
      </c>
      <c r="D107" s="83" t="s">
        <v>236</v>
      </c>
      <c r="E107" s="14"/>
      <c r="F107" s="67" t="s">
        <v>168</v>
      </c>
      <c r="G107" s="78" t="s">
        <v>220</v>
      </c>
      <c r="H107" s="104">
        <v>1</v>
      </c>
      <c r="I107" s="79">
        <v>1</v>
      </c>
      <c r="J107" s="6">
        <f t="shared" si="10"/>
        <v>1</v>
      </c>
      <c r="K107" s="2"/>
      <c r="L107" s="5"/>
      <c r="M107" s="104">
        <v>1</v>
      </c>
      <c r="N107" s="79">
        <v>1</v>
      </c>
      <c r="O107" s="6">
        <f t="shared" si="11"/>
        <v>1</v>
      </c>
      <c r="P107" s="7" t="str">
        <f t="shared" si="9"/>
        <v>KAPALI</v>
      </c>
      <c r="Q107" s="106" t="str">
        <f t="shared" si="12"/>
        <v>Önemsiz Risk</v>
      </c>
    </row>
    <row r="108" spans="2:17" ht="25.5" x14ac:dyDescent="0.2">
      <c r="B108" s="40">
        <v>95</v>
      </c>
      <c r="C108" s="78" t="s">
        <v>221</v>
      </c>
      <c r="D108" s="83" t="s">
        <v>236</v>
      </c>
      <c r="E108" s="14"/>
      <c r="F108" s="67" t="s">
        <v>169</v>
      </c>
      <c r="G108" s="78" t="s">
        <v>220</v>
      </c>
      <c r="H108" s="104">
        <v>1</v>
      </c>
      <c r="I108" s="79">
        <v>3</v>
      </c>
      <c r="J108" s="6">
        <f t="shared" si="10"/>
        <v>3</v>
      </c>
      <c r="K108" s="2"/>
      <c r="L108" s="5"/>
      <c r="M108" s="104">
        <v>1</v>
      </c>
      <c r="N108" s="79">
        <v>3</v>
      </c>
      <c r="O108" s="6">
        <f t="shared" si="11"/>
        <v>3</v>
      </c>
      <c r="P108" s="7" t="str">
        <f t="shared" si="9"/>
        <v>KAPALI</v>
      </c>
      <c r="Q108" s="106" t="str">
        <f t="shared" si="12"/>
        <v>Önemsiz Risk</v>
      </c>
    </row>
    <row r="109" spans="2:17" ht="25.5" x14ac:dyDescent="0.2">
      <c r="B109" s="8">
        <v>96</v>
      </c>
      <c r="C109" s="78" t="s">
        <v>221</v>
      </c>
      <c r="D109" s="83" t="s">
        <v>236</v>
      </c>
      <c r="E109" s="14"/>
      <c r="F109" s="67" t="s">
        <v>170</v>
      </c>
      <c r="G109" s="78" t="s">
        <v>220</v>
      </c>
      <c r="H109" s="104">
        <v>1</v>
      </c>
      <c r="I109" s="79">
        <v>2</v>
      </c>
      <c r="J109" s="6">
        <f t="shared" si="10"/>
        <v>2</v>
      </c>
      <c r="K109" s="2"/>
      <c r="L109" s="5"/>
      <c r="M109" s="104">
        <v>1</v>
      </c>
      <c r="N109" s="79">
        <v>2</v>
      </c>
      <c r="O109" s="6">
        <f t="shared" si="11"/>
        <v>2</v>
      </c>
      <c r="P109" s="7" t="str">
        <f t="shared" si="9"/>
        <v>KAPALI</v>
      </c>
      <c r="Q109" s="106" t="str">
        <f t="shared" si="12"/>
        <v>Önemsiz Risk</v>
      </c>
    </row>
    <row r="110" spans="2:17" ht="25.5" x14ac:dyDescent="0.2">
      <c r="B110" s="40">
        <v>97</v>
      </c>
      <c r="C110" s="78" t="s">
        <v>221</v>
      </c>
      <c r="D110" s="83" t="s">
        <v>236</v>
      </c>
      <c r="E110" s="14"/>
      <c r="F110" s="67" t="s">
        <v>171</v>
      </c>
      <c r="G110" s="78" t="s">
        <v>220</v>
      </c>
      <c r="H110" s="104">
        <v>1</v>
      </c>
      <c r="I110" s="79">
        <v>3</v>
      </c>
      <c r="J110" s="6">
        <f t="shared" si="10"/>
        <v>3</v>
      </c>
      <c r="K110" s="2"/>
      <c r="L110" s="5"/>
      <c r="M110" s="104">
        <v>1</v>
      </c>
      <c r="N110" s="79">
        <v>3</v>
      </c>
      <c r="O110" s="6">
        <f t="shared" si="11"/>
        <v>3</v>
      </c>
      <c r="P110" s="7" t="str">
        <f t="shared" si="9"/>
        <v>KAPALI</v>
      </c>
      <c r="Q110" s="106" t="str">
        <f t="shared" si="12"/>
        <v>Önemsiz Risk</v>
      </c>
    </row>
    <row r="111" spans="2:17" ht="25.5" x14ac:dyDescent="0.2">
      <c r="B111" s="8">
        <v>98</v>
      </c>
      <c r="C111" s="78" t="s">
        <v>221</v>
      </c>
      <c r="D111" s="83" t="s">
        <v>236</v>
      </c>
      <c r="E111" s="14"/>
      <c r="F111" s="67" t="s">
        <v>172</v>
      </c>
      <c r="G111" s="78" t="s">
        <v>220</v>
      </c>
      <c r="H111" s="104">
        <v>1</v>
      </c>
      <c r="I111" s="79">
        <v>1</v>
      </c>
      <c r="J111" s="6">
        <f t="shared" si="10"/>
        <v>1</v>
      </c>
      <c r="K111" s="2"/>
      <c r="L111" s="5"/>
      <c r="M111" s="104">
        <v>1</v>
      </c>
      <c r="N111" s="79">
        <v>1</v>
      </c>
      <c r="O111" s="6">
        <f t="shared" si="11"/>
        <v>1</v>
      </c>
      <c r="P111" s="7" t="str">
        <f t="shared" si="9"/>
        <v>KAPALI</v>
      </c>
      <c r="Q111" s="106" t="str">
        <f t="shared" si="12"/>
        <v>Önemsiz Risk</v>
      </c>
    </row>
    <row r="112" spans="2:17" ht="25.5" x14ac:dyDescent="0.2">
      <c r="B112" s="40">
        <v>99</v>
      </c>
      <c r="C112" s="78" t="s">
        <v>221</v>
      </c>
      <c r="D112" s="83" t="s">
        <v>236</v>
      </c>
      <c r="E112" s="14"/>
      <c r="F112" s="67" t="s">
        <v>173</v>
      </c>
      <c r="G112" s="78" t="s">
        <v>220</v>
      </c>
      <c r="H112" s="104">
        <v>1</v>
      </c>
      <c r="I112" s="79">
        <v>1</v>
      </c>
      <c r="J112" s="6">
        <f t="shared" si="10"/>
        <v>1</v>
      </c>
      <c r="K112" s="2"/>
      <c r="L112" s="5"/>
      <c r="M112" s="104">
        <v>1</v>
      </c>
      <c r="N112" s="79">
        <v>1</v>
      </c>
      <c r="O112" s="6">
        <f t="shared" si="11"/>
        <v>1</v>
      </c>
      <c r="P112" s="7" t="str">
        <f t="shared" si="9"/>
        <v>KAPALI</v>
      </c>
      <c r="Q112" s="106" t="str">
        <f t="shared" si="12"/>
        <v>Önemsiz Risk</v>
      </c>
    </row>
    <row r="113" spans="2:17" ht="25.5" x14ac:dyDescent="0.2">
      <c r="B113" s="8">
        <v>100</v>
      </c>
      <c r="C113" s="78" t="s">
        <v>221</v>
      </c>
      <c r="D113" s="83" t="s">
        <v>236</v>
      </c>
      <c r="E113" s="14"/>
      <c r="F113" s="67" t="s">
        <v>174</v>
      </c>
      <c r="G113" s="78" t="s">
        <v>220</v>
      </c>
      <c r="H113" s="104">
        <v>1</v>
      </c>
      <c r="I113" s="79">
        <v>3</v>
      </c>
      <c r="J113" s="6">
        <f t="shared" si="10"/>
        <v>3</v>
      </c>
      <c r="K113" s="2"/>
      <c r="L113" s="5"/>
      <c r="M113" s="104">
        <v>1</v>
      </c>
      <c r="N113" s="79">
        <v>3</v>
      </c>
      <c r="O113" s="6">
        <f t="shared" si="11"/>
        <v>3</v>
      </c>
      <c r="P113" s="7" t="str">
        <f t="shared" si="9"/>
        <v>KAPALI</v>
      </c>
      <c r="Q113" s="106" t="str">
        <f t="shared" si="12"/>
        <v>Önemsiz Risk</v>
      </c>
    </row>
    <row r="114" spans="2:17" ht="25.5" x14ac:dyDescent="0.2">
      <c r="B114" s="40">
        <v>101</v>
      </c>
      <c r="C114" s="78" t="s">
        <v>221</v>
      </c>
      <c r="D114" s="83" t="s">
        <v>236</v>
      </c>
      <c r="E114" s="14"/>
      <c r="F114" s="67" t="s">
        <v>175</v>
      </c>
      <c r="G114" s="78" t="s">
        <v>220</v>
      </c>
      <c r="H114" s="104">
        <v>1</v>
      </c>
      <c r="I114" s="79">
        <v>1</v>
      </c>
      <c r="J114" s="6">
        <f t="shared" si="10"/>
        <v>1</v>
      </c>
      <c r="K114" s="2"/>
      <c r="L114" s="5"/>
      <c r="M114" s="104">
        <v>1</v>
      </c>
      <c r="N114" s="79">
        <v>1</v>
      </c>
      <c r="O114" s="6">
        <f t="shared" si="11"/>
        <v>1</v>
      </c>
      <c r="P114" s="7" t="str">
        <f t="shared" si="9"/>
        <v>KAPALI</v>
      </c>
      <c r="Q114" s="106" t="str">
        <f t="shared" si="12"/>
        <v>Önemsiz Risk</v>
      </c>
    </row>
    <row r="115" spans="2:17" ht="25.5" x14ac:dyDescent="0.2">
      <c r="B115" s="8">
        <v>102</v>
      </c>
      <c r="C115" s="78" t="s">
        <v>221</v>
      </c>
      <c r="D115" s="83" t="s">
        <v>236</v>
      </c>
      <c r="E115" s="14"/>
      <c r="F115" s="67" t="s">
        <v>176</v>
      </c>
      <c r="G115" s="78" t="s">
        <v>220</v>
      </c>
      <c r="H115" s="104">
        <v>1</v>
      </c>
      <c r="I115" s="79">
        <v>1</v>
      </c>
      <c r="J115" s="6">
        <f t="shared" si="10"/>
        <v>1</v>
      </c>
      <c r="K115" s="2"/>
      <c r="L115" s="5"/>
      <c r="M115" s="104">
        <v>1</v>
      </c>
      <c r="N115" s="79">
        <v>1</v>
      </c>
      <c r="O115" s="6">
        <f t="shared" si="11"/>
        <v>1</v>
      </c>
      <c r="P115" s="7" t="str">
        <f t="shared" si="9"/>
        <v>KAPALI</v>
      </c>
      <c r="Q115" s="106" t="str">
        <f t="shared" si="12"/>
        <v>Önemsiz Risk</v>
      </c>
    </row>
    <row r="116" spans="2:17" ht="25.5" x14ac:dyDescent="0.2">
      <c r="B116" s="40">
        <v>103</v>
      </c>
      <c r="C116" s="78" t="s">
        <v>221</v>
      </c>
      <c r="D116" s="83" t="s">
        <v>236</v>
      </c>
      <c r="E116" s="14"/>
      <c r="F116" s="67" t="s">
        <v>177</v>
      </c>
      <c r="G116" s="78" t="s">
        <v>220</v>
      </c>
      <c r="H116" s="104">
        <v>1</v>
      </c>
      <c r="I116" s="79">
        <v>1</v>
      </c>
      <c r="J116" s="6">
        <f t="shared" si="10"/>
        <v>1</v>
      </c>
      <c r="K116" s="2"/>
      <c r="L116" s="5"/>
      <c r="M116" s="104">
        <v>1</v>
      </c>
      <c r="N116" s="79">
        <v>1</v>
      </c>
      <c r="O116" s="6">
        <f t="shared" si="11"/>
        <v>1</v>
      </c>
      <c r="P116" s="7" t="str">
        <f t="shared" si="9"/>
        <v>KAPALI</v>
      </c>
      <c r="Q116" s="106" t="str">
        <f t="shared" si="12"/>
        <v>Önemsiz Risk</v>
      </c>
    </row>
    <row r="117" spans="2:17" ht="25.5" x14ac:dyDescent="0.2">
      <c r="B117" s="8">
        <v>104</v>
      </c>
      <c r="C117" s="78" t="s">
        <v>221</v>
      </c>
      <c r="D117" s="83" t="s">
        <v>236</v>
      </c>
      <c r="E117" s="14"/>
      <c r="F117" s="67" t="s">
        <v>178</v>
      </c>
      <c r="G117" s="78" t="s">
        <v>220</v>
      </c>
      <c r="H117" s="104">
        <v>1</v>
      </c>
      <c r="I117" s="79">
        <v>1</v>
      </c>
      <c r="J117" s="6">
        <f t="shared" si="10"/>
        <v>1</v>
      </c>
      <c r="K117" s="2"/>
      <c r="L117" s="5"/>
      <c r="M117" s="104">
        <v>1</v>
      </c>
      <c r="N117" s="79">
        <v>1</v>
      </c>
      <c r="O117" s="6">
        <f t="shared" si="11"/>
        <v>1</v>
      </c>
      <c r="P117" s="7" t="str">
        <f t="shared" si="9"/>
        <v>KAPALI</v>
      </c>
      <c r="Q117" s="106" t="str">
        <f t="shared" si="12"/>
        <v>Önemsiz Risk</v>
      </c>
    </row>
    <row r="118" spans="2:17" ht="25.5" x14ac:dyDescent="0.2">
      <c r="B118" s="40">
        <v>105</v>
      </c>
      <c r="C118" s="78" t="s">
        <v>221</v>
      </c>
      <c r="D118" s="84" t="s">
        <v>237</v>
      </c>
      <c r="E118" s="15"/>
      <c r="F118" s="67" t="s">
        <v>179</v>
      </c>
      <c r="G118" s="78" t="s">
        <v>220</v>
      </c>
      <c r="H118" s="5">
        <v>1</v>
      </c>
      <c r="I118" s="79">
        <v>5</v>
      </c>
      <c r="J118" s="6">
        <f t="shared" si="10"/>
        <v>5</v>
      </c>
      <c r="K118" s="2"/>
      <c r="L118" s="5"/>
      <c r="M118" s="5">
        <v>1</v>
      </c>
      <c r="N118" s="79">
        <v>5</v>
      </c>
      <c r="O118" s="6">
        <f t="shared" si="11"/>
        <v>5</v>
      </c>
      <c r="P118" s="7" t="str">
        <f t="shared" si="9"/>
        <v>KAPALI</v>
      </c>
      <c r="Q118" s="106" t="str">
        <f t="shared" si="12"/>
        <v>Kabul Edilebilir Risk</v>
      </c>
    </row>
    <row r="119" spans="2:17" ht="25.5" x14ac:dyDescent="0.2">
      <c r="B119" s="8">
        <v>106</v>
      </c>
      <c r="C119" s="78" t="s">
        <v>221</v>
      </c>
      <c r="D119" s="82" t="s">
        <v>237</v>
      </c>
      <c r="E119" s="4"/>
      <c r="F119" s="67" t="s">
        <v>180</v>
      </c>
      <c r="G119" s="78" t="s">
        <v>220</v>
      </c>
      <c r="H119" s="5">
        <v>1</v>
      </c>
      <c r="I119" s="79">
        <v>4</v>
      </c>
      <c r="J119" s="6">
        <f t="shared" si="10"/>
        <v>4</v>
      </c>
      <c r="K119" s="2"/>
      <c r="L119" s="5"/>
      <c r="M119" s="5">
        <v>1</v>
      </c>
      <c r="N119" s="79">
        <v>4</v>
      </c>
      <c r="O119" s="6">
        <f t="shared" si="11"/>
        <v>4</v>
      </c>
      <c r="P119" s="7" t="str">
        <f t="shared" si="9"/>
        <v>KAPALI</v>
      </c>
      <c r="Q119" s="106" t="str">
        <f t="shared" si="12"/>
        <v>Kabul Edilebilir Risk</v>
      </c>
    </row>
    <row r="120" spans="2:17" ht="25.5" x14ac:dyDescent="0.2">
      <c r="B120" s="40">
        <v>107</v>
      </c>
      <c r="C120" s="78" t="s">
        <v>221</v>
      </c>
      <c r="D120" s="82" t="s">
        <v>237</v>
      </c>
      <c r="E120" s="4"/>
      <c r="F120" s="67" t="s">
        <v>112</v>
      </c>
      <c r="G120" s="78" t="s">
        <v>220</v>
      </c>
      <c r="H120" s="104">
        <v>1</v>
      </c>
      <c r="I120" s="79">
        <v>3</v>
      </c>
      <c r="J120" s="6">
        <f t="shared" si="10"/>
        <v>3</v>
      </c>
      <c r="K120" s="2"/>
      <c r="L120" s="5"/>
      <c r="M120" s="104">
        <v>1</v>
      </c>
      <c r="N120" s="79">
        <v>3</v>
      </c>
      <c r="O120" s="6">
        <f t="shared" si="11"/>
        <v>3</v>
      </c>
      <c r="P120" s="7" t="str">
        <f t="shared" si="9"/>
        <v>KAPALI</v>
      </c>
      <c r="Q120" s="106" t="str">
        <f t="shared" si="12"/>
        <v>Önemsiz Risk</v>
      </c>
    </row>
    <row r="121" spans="2:17" ht="25.5" x14ac:dyDescent="0.2">
      <c r="B121" s="8">
        <v>108</v>
      </c>
      <c r="C121" s="78" t="s">
        <v>221</v>
      </c>
      <c r="D121" s="82" t="s">
        <v>237</v>
      </c>
      <c r="E121" s="4"/>
      <c r="F121" s="67" t="s">
        <v>181</v>
      </c>
      <c r="G121" s="78" t="s">
        <v>220</v>
      </c>
      <c r="H121" s="104">
        <v>1</v>
      </c>
      <c r="I121" s="79">
        <v>3</v>
      </c>
      <c r="J121" s="6">
        <f t="shared" si="10"/>
        <v>3</v>
      </c>
      <c r="K121" s="9"/>
      <c r="L121" s="5"/>
      <c r="M121" s="104">
        <v>1</v>
      </c>
      <c r="N121" s="79">
        <v>3</v>
      </c>
      <c r="O121" s="6">
        <f t="shared" si="11"/>
        <v>3</v>
      </c>
      <c r="P121" s="7" t="str">
        <f t="shared" si="9"/>
        <v>KAPALI</v>
      </c>
      <c r="Q121" s="106" t="str">
        <f t="shared" si="12"/>
        <v>Önemsiz Risk</v>
      </c>
    </row>
    <row r="122" spans="2:17" ht="25.5" x14ac:dyDescent="0.2">
      <c r="B122" s="40">
        <v>109</v>
      </c>
      <c r="C122" s="78" t="s">
        <v>221</v>
      </c>
      <c r="D122" s="82" t="s">
        <v>237</v>
      </c>
      <c r="E122" s="4"/>
      <c r="F122" s="76" t="s">
        <v>182</v>
      </c>
      <c r="G122" s="78" t="s">
        <v>220</v>
      </c>
      <c r="H122" s="5">
        <v>3</v>
      </c>
      <c r="I122" s="79">
        <v>2</v>
      </c>
      <c r="J122" s="6">
        <f t="shared" si="10"/>
        <v>6</v>
      </c>
      <c r="K122" s="9"/>
      <c r="L122" s="9"/>
      <c r="M122" s="5">
        <v>2</v>
      </c>
      <c r="N122" s="79">
        <v>2</v>
      </c>
      <c r="O122" s="6">
        <f t="shared" si="11"/>
        <v>4</v>
      </c>
      <c r="P122" s="7" t="str">
        <f t="shared" si="9"/>
        <v>KAPALI</v>
      </c>
      <c r="Q122" s="106" t="str">
        <f t="shared" si="12"/>
        <v>Kabul Edilebilir Risk</v>
      </c>
    </row>
    <row r="123" spans="2:17" ht="25.5" x14ac:dyDescent="0.2">
      <c r="B123" s="8">
        <v>110</v>
      </c>
      <c r="C123" s="78" t="s">
        <v>221</v>
      </c>
      <c r="D123" s="82" t="s">
        <v>237</v>
      </c>
      <c r="E123" s="4"/>
      <c r="F123" s="67" t="s">
        <v>183</v>
      </c>
      <c r="G123" s="78" t="s">
        <v>220</v>
      </c>
      <c r="H123" s="5">
        <v>1</v>
      </c>
      <c r="I123" s="79">
        <v>4</v>
      </c>
      <c r="J123" s="6">
        <f t="shared" si="10"/>
        <v>4</v>
      </c>
      <c r="K123" s="2"/>
      <c r="L123" s="5"/>
      <c r="M123" s="5">
        <v>1</v>
      </c>
      <c r="N123" s="79">
        <v>4</v>
      </c>
      <c r="O123" s="6">
        <f t="shared" si="11"/>
        <v>4</v>
      </c>
      <c r="P123" s="7" t="str">
        <f t="shared" si="9"/>
        <v>KAPALI</v>
      </c>
      <c r="Q123" s="106" t="str">
        <f t="shared" si="12"/>
        <v>Kabul Edilebilir Risk</v>
      </c>
    </row>
    <row r="124" spans="2:17" ht="25.5" x14ac:dyDescent="0.2">
      <c r="B124" s="40">
        <v>111</v>
      </c>
      <c r="C124" s="78" t="s">
        <v>221</v>
      </c>
      <c r="D124" s="82" t="s">
        <v>237</v>
      </c>
      <c r="E124" s="4"/>
      <c r="F124" s="67" t="s">
        <v>184</v>
      </c>
      <c r="G124" s="78" t="s">
        <v>220</v>
      </c>
      <c r="H124" s="104">
        <v>1</v>
      </c>
      <c r="I124" s="79">
        <v>3</v>
      </c>
      <c r="J124" s="6">
        <f t="shared" si="10"/>
        <v>3</v>
      </c>
      <c r="K124" s="2"/>
      <c r="L124" s="5"/>
      <c r="M124" s="104">
        <v>1</v>
      </c>
      <c r="N124" s="79">
        <v>3</v>
      </c>
      <c r="O124" s="6">
        <f t="shared" si="11"/>
        <v>3</v>
      </c>
      <c r="P124" s="7" t="str">
        <f t="shared" si="9"/>
        <v>KAPALI</v>
      </c>
      <c r="Q124" s="106" t="str">
        <f t="shared" si="12"/>
        <v>Önemsiz Risk</v>
      </c>
    </row>
    <row r="125" spans="2:17" ht="25.5" x14ac:dyDescent="0.2">
      <c r="B125" s="8">
        <v>112</v>
      </c>
      <c r="C125" s="78" t="s">
        <v>221</v>
      </c>
      <c r="D125" s="82" t="s">
        <v>237</v>
      </c>
      <c r="E125" s="4"/>
      <c r="F125" s="67" t="s">
        <v>185</v>
      </c>
      <c r="G125" s="78" t="s">
        <v>220</v>
      </c>
      <c r="H125" s="104">
        <v>1</v>
      </c>
      <c r="I125" s="79">
        <v>3</v>
      </c>
      <c r="J125" s="6">
        <f t="shared" si="10"/>
        <v>3</v>
      </c>
      <c r="K125" s="2"/>
      <c r="L125" s="5"/>
      <c r="M125" s="104">
        <v>1</v>
      </c>
      <c r="N125" s="79">
        <v>3</v>
      </c>
      <c r="O125" s="6">
        <f t="shared" si="11"/>
        <v>3</v>
      </c>
      <c r="P125" s="7" t="str">
        <f t="shared" si="9"/>
        <v>KAPALI</v>
      </c>
      <c r="Q125" s="106" t="str">
        <f t="shared" si="12"/>
        <v>Önemsiz Risk</v>
      </c>
    </row>
    <row r="126" spans="2:17" ht="25.5" x14ac:dyDescent="0.2">
      <c r="B126" s="40">
        <v>113</v>
      </c>
      <c r="C126" s="78" t="s">
        <v>221</v>
      </c>
      <c r="D126" s="82" t="s">
        <v>237</v>
      </c>
      <c r="E126" s="4"/>
      <c r="F126" s="67" t="s">
        <v>186</v>
      </c>
      <c r="G126" s="78" t="s">
        <v>220</v>
      </c>
      <c r="H126" s="104">
        <v>1</v>
      </c>
      <c r="I126" s="79">
        <v>3</v>
      </c>
      <c r="J126" s="6">
        <f t="shared" si="10"/>
        <v>3</v>
      </c>
      <c r="K126" s="2"/>
      <c r="L126" s="5"/>
      <c r="M126" s="104">
        <v>1</v>
      </c>
      <c r="N126" s="79">
        <v>3</v>
      </c>
      <c r="O126" s="6">
        <f t="shared" si="11"/>
        <v>3</v>
      </c>
      <c r="P126" s="7" t="str">
        <f t="shared" si="9"/>
        <v>KAPALI</v>
      </c>
      <c r="Q126" s="106" t="str">
        <f t="shared" si="12"/>
        <v>Önemsiz Risk</v>
      </c>
    </row>
    <row r="127" spans="2:17" ht="25.5" x14ac:dyDescent="0.2">
      <c r="B127" s="8">
        <v>114</v>
      </c>
      <c r="C127" s="78" t="s">
        <v>221</v>
      </c>
      <c r="D127" s="82" t="s">
        <v>237</v>
      </c>
      <c r="E127" s="4"/>
      <c r="F127" s="67" t="s">
        <v>187</v>
      </c>
      <c r="G127" s="78" t="s">
        <v>220</v>
      </c>
      <c r="H127" s="104">
        <v>1</v>
      </c>
      <c r="I127" s="79">
        <v>3</v>
      </c>
      <c r="J127" s="6">
        <f t="shared" si="10"/>
        <v>3</v>
      </c>
      <c r="K127" s="2"/>
      <c r="L127" s="5"/>
      <c r="M127" s="104">
        <v>1</v>
      </c>
      <c r="N127" s="79">
        <v>3</v>
      </c>
      <c r="O127" s="6">
        <f t="shared" si="11"/>
        <v>3</v>
      </c>
      <c r="P127" s="7" t="str">
        <f t="shared" si="9"/>
        <v>KAPALI</v>
      </c>
      <c r="Q127" s="106" t="str">
        <f t="shared" si="12"/>
        <v>Önemsiz Risk</v>
      </c>
    </row>
    <row r="128" spans="2:17" ht="25.5" x14ac:dyDescent="0.2">
      <c r="B128" s="40">
        <v>115</v>
      </c>
      <c r="C128" s="78" t="s">
        <v>221</v>
      </c>
      <c r="D128" s="82" t="s">
        <v>237</v>
      </c>
      <c r="E128" s="4"/>
      <c r="F128" s="67" t="s">
        <v>188</v>
      </c>
      <c r="G128" s="78" t="s">
        <v>220</v>
      </c>
      <c r="H128" s="104">
        <v>1</v>
      </c>
      <c r="I128" s="79">
        <v>3</v>
      </c>
      <c r="J128" s="6">
        <f t="shared" si="10"/>
        <v>3</v>
      </c>
      <c r="K128" s="2"/>
      <c r="L128" s="5"/>
      <c r="M128" s="104">
        <v>1</v>
      </c>
      <c r="N128" s="79">
        <v>3</v>
      </c>
      <c r="O128" s="6">
        <f t="shared" si="11"/>
        <v>3</v>
      </c>
      <c r="P128" s="7" t="str">
        <f t="shared" si="9"/>
        <v>KAPALI</v>
      </c>
      <c r="Q128" s="106" t="str">
        <f t="shared" si="12"/>
        <v>Önemsiz Risk</v>
      </c>
    </row>
    <row r="129" spans="2:17" ht="25.5" x14ac:dyDescent="0.2">
      <c r="B129" s="8">
        <v>116</v>
      </c>
      <c r="C129" s="78" t="s">
        <v>221</v>
      </c>
      <c r="D129" s="82" t="s">
        <v>237</v>
      </c>
      <c r="E129" s="4"/>
      <c r="F129" s="67" t="s">
        <v>189</v>
      </c>
      <c r="G129" s="78" t="s">
        <v>220</v>
      </c>
      <c r="H129" s="104">
        <v>1</v>
      </c>
      <c r="I129" s="79">
        <v>3</v>
      </c>
      <c r="J129" s="6">
        <f t="shared" si="10"/>
        <v>3</v>
      </c>
      <c r="K129" s="2"/>
      <c r="L129" s="5"/>
      <c r="M129" s="104">
        <v>1</v>
      </c>
      <c r="N129" s="79">
        <v>3</v>
      </c>
      <c r="O129" s="6">
        <f t="shared" si="11"/>
        <v>3</v>
      </c>
      <c r="P129" s="7" t="str">
        <f t="shared" si="9"/>
        <v>KAPALI</v>
      </c>
      <c r="Q129" s="106" t="str">
        <f t="shared" si="12"/>
        <v>Önemsiz Risk</v>
      </c>
    </row>
    <row r="130" spans="2:17" ht="25.5" x14ac:dyDescent="0.2">
      <c r="B130" s="40">
        <v>117</v>
      </c>
      <c r="C130" s="78" t="s">
        <v>221</v>
      </c>
      <c r="D130" s="82" t="s">
        <v>237</v>
      </c>
      <c r="E130" s="4"/>
      <c r="F130" s="67" t="s">
        <v>190</v>
      </c>
      <c r="G130" s="78" t="s">
        <v>220</v>
      </c>
      <c r="H130" s="104">
        <v>1</v>
      </c>
      <c r="I130" s="79">
        <v>3</v>
      </c>
      <c r="J130" s="6">
        <f t="shared" si="10"/>
        <v>3</v>
      </c>
      <c r="K130" s="9"/>
      <c r="L130" s="9"/>
      <c r="M130" s="104">
        <v>1</v>
      </c>
      <c r="N130" s="79">
        <v>3</v>
      </c>
      <c r="O130" s="6">
        <f t="shared" si="11"/>
        <v>3</v>
      </c>
      <c r="P130" s="7" t="str">
        <f t="shared" si="9"/>
        <v>KAPALI</v>
      </c>
      <c r="Q130" s="106" t="str">
        <f t="shared" si="12"/>
        <v>Önemsiz Risk</v>
      </c>
    </row>
    <row r="131" spans="2:17" ht="25.5" x14ac:dyDescent="0.2">
      <c r="B131" s="8">
        <v>118</v>
      </c>
      <c r="C131" s="78" t="s">
        <v>221</v>
      </c>
      <c r="D131" s="82" t="s">
        <v>237</v>
      </c>
      <c r="E131" s="4"/>
      <c r="F131" s="67" t="s">
        <v>191</v>
      </c>
      <c r="G131" s="78" t="s">
        <v>220</v>
      </c>
      <c r="H131" s="104">
        <v>1</v>
      </c>
      <c r="I131" s="79">
        <v>3</v>
      </c>
      <c r="J131" s="6">
        <f t="shared" si="10"/>
        <v>3</v>
      </c>
      <c r="K131" s="2"/>
      <c r="L131" s="5"/>
      <c r="M131" s="104">
        <v>1</v>
      </c>
      <c r="N131" s="79">
        <v>3</v>
      </c>
      <c r="O131" s="6">
        <f t="shared" si="11"/>
        <v>3</v>
      </c>
      <c r="P131" s="7" t="str">
        <f t="shared" si="9"/>
        <v>KAPALI</v>
      </c>
      <c r="Q131" s="106" t="str">
        <f t="shared" si="12"/>
        <v>Önemsiz Risk</v>
      </c>
    </row>
    <row r="132" spans="2:17" ht="25.5" x14ac:dyDescent="0.2">
      <c r="B132" s="40">
        <v>119</v>
      </c>
      <c r="C132" s="78" t="s">
        <v>221</v>
      </c>
      <c r="D132" s="82" t="s">
        <v>237</v>
      </c>
      <c r="E132" s="4"/>
      <c r="F132" s="67" t="s">
        <v>192</v>
      </c>
      <c r="G132" s="78" t="s">
        <v>220</v>
      </c>
      <c r="H132" s="104">
        <v>1</v>
      </c>
      <c r="I132" s="79">
        <v>3</v>
      </c>
      <c r="J132" s="6">
        <f t="shared" si="10"/>
        <v>3</v>
      </c>
      <c r="K132" s="2"/>
      <c r="L132" s="5"/>
      <c r="M132" s="104">
        <v>1</v>
      </c>
      <c r="N132" s="79">
        <v>3</v>
      </c>
      <c r="O132" s="6">
        <f t="shared" si="11"/>
        <v>3</v>
      </c>
      <c r="P132" s="7" t="str">
        <f t="shared" si="9"/>
        <v>KAPALI</v>
      </c>
      <c r="Q132" s="106" t="str">
        <f t="shared" si="12"/>
        <v>Önemsiz Risk</v>
      </c>
    </row>
    <row r="133" spans="2:17" ht="25.5" x14ac:dyDescent="0.2">
      <c r="B133" s="8">
        <v>120</v>
      </c>
      <c r="C133" s="78" t="s">
        <v>221</v>
      </c>
      <c r="D133" s="82" t="s">
        <v>237</v>
      </c>
      <c r="E133" s="4"/>
      <c r="F133" s="76" t="s">
        <v>248</v>
      </c>
      <c r="G133" s="78" t="s">
        <v>220</v>
      </c>
      <c r="H133" s="5">
        <v>2</v>
      </c>
      <c r="I133" s="79">
        <v>3</v>
      </c>
      <c r="J133" s="6">
        <f t="shared" si="10"/>
        <v>6</v>
      </c>
      <c r="K133" s="9"/>
      <c r="L133" s="5"/>
      <c r="M133" s="5">
        <v>2</v>
      </c>
      <c r="N133" s="79">
        <v>3</v>
      </c>
      <c r="O133" s="6">
        <f t="shared" si="11"/>
        <v>6</v>
      </c>
      <c r="P133" s="7" t="str">
        <f t="shared" si="9"/>
        <v>KAPALI</v>
      </c>
      <c r="Q133" s="106" t="str">
        <f t="shared" si="12"/>
        <v>Kabul Edilebilir Risk</v>
      </c>
    </row>
    <row r="134" spans="2:17" ht="25.5" x14ac:dyDescent="0.2">
      <c r="B134" s="40">
        <v>121</v>
      </c>
      <c r="C134" s="78" t="s">
        <v>221</v>
      </c>
      <c r="D134" s="82" t="s">
        <v>237</v>
      </c>
      <c r="E134" s="4"/>
      <c r="F134" s="67" t="s">
        <v>193</v>
      </c>
      <c r="G134" s="78" t="s">
        <v>220</v>
      </c>
      <c r="H134" s="104">
        <v>1</v>
      </c>
      <c r="I134" s="79">
        <v>3</v>
      </c>
      <c r="J134" s="6">
        <f t="shared" si="10"/>
        <v>3</v>
      </c>
      <c r="K134" s="2"/>
      <c r="L134" s="5"/>
      <c r="M134" s="104">
        <v>1</v>
      </c>
      <c r="N134" s="79">
        <v>3</v>
      </c>
      <c r="O134" s="6">
        <f t="shared" si="11"/>
        <v>3</v>
      </c>
      <c r="P134" s="7" t="str">
        <f t="shared" si="9"/>
        <v>KAPALI</v>
      </c>
      <c r="Q134" s="106" t="str">
        <f t="shared" si="12"/>
        <v>Önemsiz Risk</v>
      </c>
    </row>
    <row r="135" spans="2:17" ht="25.5" x14ac:dyDescent="0.2">
      <c r="B135" s="8">
        <v>122</v>
      </c>
      <c r="C135" s="78" t="s">
        <v>221</v>
      </c>
      <c r="D135" s="82" t="s">
        <v>237</v>
      </c>
      <c r="E135" s="4"/>
      <c r="F135" s="67" t="s">
        <v>194</v>
      </c>
      <c r="G135" s="78" t="s">
        <v>220</v>
      </c>
      <c r="H135" s="104">
        <v>1</v>
      </c>
      <c r="I135" s="79">
        <v>1</v>
      </c>
      <c r="J135" s="6">
        <f t="shared" si="10"/>
        <v>1</v>
      </c>
      <c r="K135" s="9"/>
      <c r="L135" s="5"/>
      <c r="M135" s="104">
        <v>1</v>
      </c>
      <c r="N135" s="79">
        <v>1</v>
      </c>
      <c r="O135" s="6">
        <f t="shared" si="11"/>
        <v>1</v>
      </c>
      <c r="P135" s="7" t="str">
        <f t="shared" si="9"/>
        <v>KAPALI</v>
      </c>
      <c r="Q135" s="106" t="str">
        <f t="shared" si="12"/>
        <v>Önemsiz Risk</v>
      </c>
    </row>
    <row r="136" spans="2:17" ht="25.5" x14ac:dyDescent="0.2">
      <c r="B136" s="40">
        <v>123</v>
      </c>
      <c r="C136" s="78" t="s">
        <v>221</v>
      </c>
      <c r="D136" s="82" t="s">
        <v>237</v>
      </c>
      <c r="E136" s="4"/>
      <c r="F136" s="67" t="s">
        <v>195</v>
      </c>
      <c r="G136" s="78" t="s">
        <v>220</v>
      </c>
      <c r="H136" s="104">
        <v>1</v>
      </c>
      <c r="I136" s="79">
        <v>3</v>
      </c>
      <c r="J136" s="6">
        <f t="shared" si="10"/>
        <v>3</v>
      </c>
      <c r="K136" s="2"/>
      <c r="L136" s="5"/>
      <c r="M136" s="104">
        <v>1</v>
      </c>
      <c r="N136" s="79">
        <v>3</v>
      </c>
      <c r="O136" s="6">
        <f t="shared" si="11"/>
        <v>3</v>
      </c>
      <c r="P136" s="7" t="str">
        <f t="shared" si="9"/>
        <v>KAPALI</v>
      </c>
      <c r="Q136" s="106" t="str">
        <f t="shared" si="12"/>
        <v>Önemsiz Risk</v>
      </c>
    </row>
    <row r="137" spans="2:17" ht="25.5" x14ac:dyDescent="0.2">
      <c r="B137" s="8">
        <v>124</v>
      </c>
      <c r="C137" s="78" t="s">
        <v>221</v>
      </c>
      <c r="D137" s="82" t="s">
        <v>237</v>
      </c>
      <c r="E137" s="4"/>
      <c r="F137" s="67" t="s">
        <v>178</v>
      </c>
      <c r="G137" s="78" t="s">
        <v>220</v>
      </c>
      <c r="H137" s="104">
        <v>1</v>
      </c>
      <c r="I137" s="79">
        <v>1</v>
      </c>
      <c r="J137" s="6">
        <f t="shared" ref="J137:J166" si="13">H137*I137</f>
        <v>1</v>
      </c>
      <c r="K137" s="2"/>
      <c r="L137" s="5"/>
      <c r="M137" s="104">
        <v>1</v>
      </c>
      <c r="N137" s="79">
        <v>1</v>
      </c>
      <c r="O137" s="6">
        <f t="shared" ref="O137:O166" si="14">M137*N137</f>
        <v>1</v>
      </c>
      <c r="P137" s="7" t="str">
        <f t="shared" si="9"/>
        <v>KAPALI</v>
      </c>
      <c r="Q137" s="106" t="str">
        <f t="shared" si="12"/>
        <v>Önemsiz Risk</v>
      </c>
    </row>
    <row r="138" spans="2:17" ht="25.5" x14ac:dyDescent="0.2">
      <c r="B138" s="40">
        <v>125</v>
      </c>
      <c r="C138" s="78" t="s">
        <v>221</v>
      </c>
      <c r="D138" s="82" t="s">
        <v>238</v>
      </c>
      <c r="E138" s="4"/>
      <c r="F138" s="67" t="s">
        <v>111</v>
      </c>
      <c r="G138" s="78" t="s">
        <v>220</v>
      </c>
      <c r="H138" s="104">
        <v>1</v>
      </c>
      <c r="I138" s="79">
        <v>1</v>
      </c>
      <c r="J138" s="6">
        <f t="shared" si="13"/>
        <v>1</v>
      </c>
      <c r="K138" s="2"/>
      <c r="L138" s="5"/>
      <c r="M138" s="104">
        <v>1</v>
      </c>
      <c r="N138" s="79">
        <v>1</v>
      </c>
      <c r="O138" s="6">
        <f t="shared" si="14"/>
        <v>1</v>
      </c>
      <c r="P138" s="7" t="str">
        <f t="shared" ref="P138:P166" si="15">IF(O138&lt;=7,"KAPALI",IF(O138&lt;=25,"AÇIK","0"))</f>
        <v>KAPALI</v>
      </c>
      <c r="Q138" s="106" t="str">
        <f t="shared" si="12"/>
        <v>Önemsiz Risk</v>
      </c>
    </row>
    <row r="139" spans="2:17" ht="25.5" x14ac:dyDescent="0.2">
      <c r="B139" s="8">
        <v>126</v>
      </c>
      <c r="C139" s="78" t="s">
        <v>221</v>
      </c>
      <c r="D139" s="82" t="s">
        <v>238</v>
      </c>
      <c r="E139" s="4"/>
      <c r="F139" s="67" t="s">
        <v>112</v>
      </c>
      <c r="G139" s="78" t="s">
        <v>220</v>
      </c>
      <c r="H139" s="104">
        <v>1</v>
      </c>
      <c r="I139" s="79">
        <v>1</v>
      </c>
      <c r="J139" s="6">
        <f t="shared" si="13"/>
        <v>1</v>
      </c>
      <c r="K139" s="2"/>
      <c r="L139" s="5"/>
      <c r="M139" s="104">
        <v>1</v>
      </c>
      <c r="N139" s="79">
        <v>1</v>
      </c>
      <c r="O139" s="6">
        <f t="shared" si="14"/>
        <v>1</v>
      </c>
      <c r="P139" s="7" t="str">
        <f t="shared" si="15"/>
        <v>KAPALI</v>
      </c>
      <c r="Q139" s="106" t="str">
        <f t="shared" si="12"/>
        <v>Önemsiz Risk</v>
      </c>
    </row>
    <row r="140" spans="2:17" ht="25.5" x14ac:dyDescent="0.2">
      <c r="B140" s="40">
        <v>127</v>
      </c>
      <c r="C140" s="78" t="s">
        <v>221</v>
      </c>
      <c r="D140" s="82" t="s">
        <v>238</v>
      </c>
      <c r="E140" s="4"/>
      <c r="F140" s="67" t="s">
        <v>114</v>
      </c>
      <c r="G140" s="78" t="s">
        <v>220</v>
      </c>
      <c r="H140" s="104">
        <v>1</v>
      </c>
      <c r="I140" s="79">
        <v>1</v>
      </c>
      <c r="J140" s="6">
        <f t="shared" si="13"/>
        <v>1</v>
      </c>
      <c r="K140" s="2"/>
      <c r="L140" s="5"/>
      <c r="M140" s="104">
        <v>1</v>
      </c>
      <c r="N140" s="79">
        <v>1</v>
      </c>
      <c r="O140" s="6">
        <f t="shared" si="14"/>
        <v>1</v>
      </c>
      <c r="P140" s="7" t="str">
        <f t="shared" si="15"/>
        <v>KAPALI</v>
      </c>
      <c r="Q140" s="106" t="str">
        <f t="shared" si="12"/>
        <v>Önemsiz Risk</v>
      </c>
    </row>
    <row r="141" spans="2:17" ht="25.5" x14ac:dyDescent="0.2">
      <c r="B141" s="8">
        <v>128</v>
      </c>
      <c r="C141" s="78" t="s">
        <v>221</v>
      </c>
      <c r="D141" s="82" t="s">
        <v>238</v>
      </c>
      <c r="E141" s="4"/>
      <c r="F141" s="67" t="s">
        <v>167</v>
      </c>
      <c r="G141" s="78" t="s">
        <v>220</v>
      </c>
      <c r="H141" s="104">
        <v>1</v>
      </c>
      <c r="I141" s="79">
        <v>3</v>
      </c>
      <c r="J141" s="6">
        <f t="shared" si="13"/>
        <v>3</v>
      </c>
      <c r="K141" s="2"/>
      <c r="L141" s="5"/>
      <c r="M141" s="104">
        <v>1</v>
      </c>
      <c r="N141" s="79">
        <v>3</v>
      </c>
      <c r="O141" s="6">
        <f t="shared" si="14"/>
        <v>3</v>
      </c>
      <c r="P141" s="7" t="str">
        <f t="shared" si="15"/>
        <v>KAPALI</v>
      </c>
      <c r="Q141" s="106" t="str">
        <f t="shared" si="12"/>
        <v>Önemsiz Risk</v>
      </c>
    </row>
    <row r="142" spans="2:17" ht="25.5" x14ac:dyDescent="0.2">
      <c r="B142" s="40">
        <v>129</v>
      </c>
      <c r="C142" s="78" t="s">
        <v>221</v>
      </c>
      <c r="D142" s="82" t="s">
        <v>238</v>
      </c>
      <c r="E142" s="4"/>
      <c r="F142" s="67" t="s">
        <v>171</v>
      </c>
      <c r="G142" s="78" t="s">
        <v>220</v>
      </c>
      <c r="H142" s="104">
        <v>1</v>
      </c>
      <c r="I142" s="79">
        <v>1</v>
      </c>
      <c r="J142" s="6">
        <f t="shared" si="13"/>
        <v>1</v>
      </c>
      <c r="K142" s="2"/>
      <c r="L142" s="5"/>
      <c r="M142" s="104">
        <v>1</v>
      </c>
      <c r="N142" s="79">
        <v>1</v>
      </c>
      <c r="O142" s="6">
        <f t="shared" si="14"/>
        <v>1</v>
      </c>
      <c r="P142" s="7" t="str">
        <f t="shared" si="15"/>
        <v>KAPALI</v>
      </c>
      <c r="Q142" s="106" t="str">
        <f t="shared" si="12"/>
        <v>Önemsiz Risk</v>
      </c>
    </row>
    <row r="143" spans="2:17" ht="25.5" x14ac:dyDescent="0.2">
      <c r="B143" s="8">
        <v>130</v>
      </c>
      <c r="C143" s="78" t="s">
        <v>221</v>
      </c>
      <c r="D143" s="82" t="s">
        <v>238</v>
      </c>
      <c r="E143" s="4"/>
      <c r="F143" s="67" t="s">
        <v>196</v>
      </c>
      <c r="G143" s="78" t="s">
        <v>220</v>
      </c>
      <c r="H143" s="104">
        <v>1</v>
      </c>
      <c r="I143" s="79">
        <v>1</v>
      </c>
      <c r="J143" s="6">
        <f t="shared" si="13"/>
        <v>1</v>
      </c>
      <c r="K143" s="2"/>
      <c r="L143" s="5"/>
      <c r="M143" s="104">
        <v>1</v>
      </c>
      <c r="N143" s="79">
        <v>1</v>
      </c>
      <c r="O143" s="6">
        <f t="shared" si="14"/>
        <v>1</v>
      </c>
      <c r="P143" s="7" t="str">
        <f t="shared" si="15"/>
        <v>KAPALI</v>
      </c>
      <c r="Q143" s="106" t="str">
        <f t="shared" si="12"/>
        <v>Önemsiz Risk</v>
      </c>
    </row>
    <row r="144" spans="2:17" ht="25.5" x14ac:dyDescent="0.2">
      <c r="B144" s="40">
        <v>131</v>
      </c>
      <c r="C144" s="78" t="s">
        <v>221</v>
      </c>
      <c r="D144" s="82" t="s">
        <v>238</v>
      </c>
      <c r="E144" s="4"/>
      <c r="F144" s="67" t="s">
        <v>197</v>
      </c>
      <c r="G144" s="78" t="s">
        <v>220</v>
      </c>
      <c r="H144" s="104">
        <v>1</v>
      </c>
      <c r="I144" s="79">
        <v>1</v>
      </c>
      <c r="J144" s="6">
        <f t="shared" si="13"/>
        <v>1</v>
      </c>
      <c r="K144" s="2"/>
      <c r="L144" s="5"/>
      <c r="M144" s="104">
        <v>1</v>
      </c>
      <c r="N144" s="79">
        <v>1</v>
      </c>
      <c r="O144" s="6">
        <f t="shared" si="14"/>
        <v>1</v>
      </c>
      <c r="P144" s="7" t="str">
        <f t="shared" si="15"/>
        <v>KAPALI</v>
      </c>
      <c r="Q144" s="106" t="str">
        <f t="shared" si="12"/>
        <v>Önemsiz Risk</v>
      </c>
    </row>
    <row r="145" spans="2:17" ht="25.5" x14ac:dyDescent="0.2">
      <c r="B145" s="8">
        <v>132</v>
      </c>
      <c r="C145" s="78" t="s">
        <v>221</v>
      </c>
      <c r="D145" s="82" t="s">
        <v>238</v>
      </c>
      <c r="E145" s="4"/>
      <c r="F145" s="67" t="s">
        <v>198</v>
      </c>
      <c r="G145" s="78" t="s">
        <v>220</v>
      </c>
      <c r="H145" s="104">
        <v>1</v>
      </c>
      <c r="I145" s="79">
        <v>3</v>
      </c>
      <c r="J145" s="6">
        <f t="shared" si="13"/>
        <v>3</v>
      </c>
      <c r="K145" s="2"/>
      <c r="L145" s="5"/>
      <c r="M145" s="104">
        <v>1</v>
      </c>
      <c r="N145" s="79">
        <v>3</v>
      </c>
      <c r="O145" s="6">
        <f t="shared" si="14"/>
        <v>3</v>
      </c>
      <c r="P145" s="7" t="str">
        <f t="shared" si="15"/>
        <v>KAPALI</v>
      </c>
      <c r="Q145" s="106" t="str">
        <f t="shared" si="12"/>
        <v>Önemsiz Risk</v>
      </c>
    </row>
    <row r="146" spans="2:17" ht="25.5" x14ac:dyDescent="0.2">
      <c r="B146" s="40">
        <v>133</v>
      </c>
      <c r="C146" s="78" t="s">
        <v>221</v>
      </c>
      <c r="D146" s="82" t="s">
        <v>238</v>
      </c>
      <c r="E146" s="4"/>
      <c r="F146" s="67" t="s">
        <v>199</v>
      </c>
      <c r="G146" s="78" t="s">
        <v>220</v>
      </c>
      <c r="H146" s="104">
        <v>1</v>
      </c>
      <c r="I146" s="79">
        <v>1</v>
      </c>
      <c r="J146" s="6">
        <f t="shared" si="13"/>
        <v>1</v>
      </c>
      <c r="K146" s="2"/>
      <c r="L146" s="5"/>
      <c r="M146" s="104">
        <v>1</v>
      </c>
      <c r="N146" s="79">
        <v>1</v>
      </c>
      <c r="O146" s="6">
        <f t="shared" si="14"/>
        <v>1</v>
      </c>
      <c r="P146" s="7" t="str">
        <f t="shared" si="15"/>
        <v>KAPALI</v>
      </c>
      <c r="Q146" s="106" t="str">
        <f t="shared" si="12"/>
        <v>Önemsiz Risk</v>
      </c>
    </row>
    <row r="147" spans="2:17" ht="25.5" x14ac:dyDescent="0.2">
      <c r="B147" s="8">
        <v>134</v>
      </c>
      <c r="C147" s="78" t="s">
        <v>221</v>
      </c>
      <c r="D147" s="82" t="s">
        <v>238</v>
      </c>
      <c r="E147" s="4"/>
      <c r="F147" s="67" t="s">
        <v>200</v>
      </c>
      <c r="G147" s="78" t="s">
        <v>220</v>
      </c>
      <c r="H147" s="104">
        <v>1</v>
      </c>
      <c r="I147" s="79">
        <v>1</v>
      </c>
      <c r="J147" s="6">
        <f t="shared" si="13"/>
        <v>1</v>
      </c>
      <c r="K147" s="2"/>
      <c r="L147" s="5"/>
      <c r="M147" s="104">
        <v>1</v>
      </c>
      <c r="N147" s="79">
        <v>1</v>
      </c>
      <c r="O147" s="6">
        <f t="shared" si="14"/>
        <v>1</v>
      </c>
      <c r="P147" s="7" t="str">
        <f t="shared" si="15"/>
        <v>KAPALI</v>
      </c>
      <c r="Q147" s="106" t="str">
        <f t="shared" si="12"/>
        <v>Önemsiz Risk</v>
      </c>
    </row>
    <row r="148" spans="2:17" ht="25.5" x14ac:dyDescent="0.2">
      <c r="B148" s="8">
        <v>128</v>
      </c>
      <c r="C148" s="78" t="s">
        <v>221</v>
      </c>
      <c r="D148" s="82" t="s">
        <v>239</v>
      </c>
      <c r="E148" s="4"/>
      <c r="F148" s="67" t="s">
        <v>201</v>
      </c>
      <c r="G148" s="78" t="s">
        <v>220</v>
      </c>
      <c r="H148" s="5">
        <v>1</v>
      </c>
      <c r="I148" s="79">
        <v>4</v>
      </c>
      <c r="J148" s="6">
        <f t="shared" si="13"/>
        <v>4</v>
      </c>
      <c r="K148" s="9"/>
      <c r="L148" s="5"/>
      <c r="M148" s="5">
        <v>1</v>
      </c>
      <c r="N148" s="79">
        <v>4</v>
      </c>
      <c r="O148" s="6">
        <f t="shared" si="14"/>
        <v>4</v>
      </c>
      <c r="P148" s="7" t="str">
        <f t="shared" si="15"/>
        <v>KAPALI</v>
      </c>
      <c r="Q148" s="106" t="str">
        <f t="shared" si="12"/>
        <v>Kabul Edilebilir Risk</v>
      </c>
    </row>
    <row r="149" spans="2:17" ht="25.5" x14ac:dyDescent="0.2">
      <c r="B149" s="40">
        <v>129</v>
      </c>
      <c r="C149" s="78" t="s">
        <v>221</v>
      </c>
      <c r="D149" s="82" t="s">
        <v>239</v>
      </c>
      <c r="E149" s="4"/>
      <c r="F149" s="67" t="s">
        <v>202</v>
      </c>
      <c r="G149" s="78" t="s">
        <v>220</v>
      </c>
      <c r="H149" s="104">
        <v>1</v>
      </c>
      <c r="I149" s="79">
        <v>1</v>
      </c>
      <c r="J149" s="6">
        <f t="shared" si="13"/>
        <v>1</v>
      </c>
      <c r="K149" s="9"/>
      <c r="L149" s="5"/>
      <c r="M149" s="104">
        <v>1</v>
      </c>
      <c r="N149" s="79">
        <v>1</v>
      </c>
      <c r="O149" s="6">
        <f t="shared" si="14"/>
        <v>1</v>
      </c>
      <c r="P149" s="7" t="str">
        <f t="shared" si="15"/>
        <v>KAPALI</v>
      </c>
      <c r="Q149" s="106" t="str">
        <f t="shared" si="12"/>
        <v>Önemsiz Risk</v>
      </c>
    </row>
    <row r="150" spans="2:17" ht="38.25" x14ac:dyDescent="0.2">
      <c r="B150" s="40">
        <v>135</v>
      </c>
      <c r="C150" s="78" t="s">
        <v>221</v>
      </c>
      <c r="D150" s="85" t="s">
        <v>240</v>
      </c>
      <c r="E150" s="16"/>
      <c r="F150" s="77" t="s">
        <v>203</v>
      </c>
      <c r="G150" s="78" t="s">
        <v>220</v>
      </c>
      <c r="H150" s="104">
        <v>1</v>
      </c>
      <c r="I150" s="79">
        <v>1</v>
      </c>
      <c r="J150" s="6">
        <f t="shared" si="13"/>
        <v>1</v>
      </c>
      <c r="K150" s="9"/>
      <c r="L150" s="5"/>
      <c r="M150" s="104">
        <v>1</v>
      </c>
      <c r="N150" s="79">
        <v>1</v>
      </c>
      <c r="O150" s="6">
        <f t="shared" si="14"/>
        <v>1</v>
      </c>
      <c r="P150" s="7" t="str">
        <f t="shared" si="15"/>
        <v>KAPALI</v>
      </c>
      <c r="Q150" s="106" t="str">
        <f t="shared" si="12"/>
        <v>Önemsiz Risk</v>
      </c>
    </row>
    <row r="151" spans="2:17" ht="38.25" x14ac:dyDescent="0.2">
      <c r="B151" s="8">
        <v>136</v>
      </c>
      <c r="C151" s="78" t="s">
        <v>221</v>
      </c>
      <c r="D151" s="85" t="s">
        <v>240</v>
      </c>
      <c r="E151" s="16"/>
      <c r="F151" s="77" t="s">
        <v>204</v>
      </c>
      <c r="G151" s="78" t="s">
        <v>220</v>
      </c>
      <c r="H151" s="104">
        <v>1</v>
      </c>
      <c r="I151" s="79">
        <v>1</v>
      </c>
      <c r="J151" s="6">
        <f t="shared" si="13"/>
        <v>1</v>
      </c>
      <c r="K151" s="2"/>
      <c r="L151" s="5"/>
      <c r="M151" s="104">
        <v>1</v>
      </c>
      <c r="N151" s="79">
        <v>1</v>
      </c>
      <c r="O151" s="6">
        <f t="shared" si="14"/>
        <v>1</v>
      </c>
      <c r="P151" s="7" t="str">
        <f t="shared" si="15"/>
        <v>KAPALI</v>
      </c>
      <c r="Q151" s="106" t="str">
        <f t="shared" si="12"/>
        <v>Önemsiz Risk</v>
      </c>
    </row>
    <row r="152" spans="2:17" ht="63.75" x14ac:dyDescent="0.2">
      <c r="B152" s="40">
        <v>137</v>
      </c>
      <c r="C152" s="78" t="s">
        <v>221</v>
      </c>
      <c r="D152" s="85" t="s">
        <v>240</v>
      </c>
      <c r="E152" s="16"/>
      <c r="F152" s="77" t="s">
        <v>205</v>
      </c>
      <c r="G152" s="78" t="s">
        <v>220</v>
      </c>
      <c r="H152" s="104">
        <v>1</v>
      </c>
      <c r="I152" s="79">
        <v>1</v>
      </c>
      <c r="J152" s="6">
        <f t="shared" si="13"/>
        <v>1</v>
      </c>
      <c r="K152" s="2"/>
      <c r="L152" s="5"/>
      <c r="M152" s="104">
        <v>1</v>
      </c>
      <c r="N152" s="79">
        <v>1</v>
      </c>
      <c r="O152" s="6">
        <f t="shared" si="14"/>
        <v>1</v>
      </c>
      <c r="P152" s="7" t="str">
        <f t="shared" si="15"/>
        <v>KAPALI</v>
      </c>
      <c r="Q152" s="106" t="str">
        <f t="shared" si="12"/>
        <v>Önemsiz Risk</v>
      </c>
    </row>
    <row r="153" spans="2:17" ht="51" x14ac:dyDescent="0.2">
      <c r="B153" s="8">
        <v>138</v>
      </c>
      <c r="C153" s="78" t="s">
        <v>221</v>
      </c>
      <c r="D153" s="85" t="s">
        <v>240</v>
      </c>
      <c r="E153" s="16"/>
      <c r="F153" s="67" t="s">
        <v>206</v>
      </c>
      <c r="G153" s="78" t="s">
        <v>220</v>
      </c>
      <c r="H153" s="104">
        <v>1</v>
      </c>
      <c r="I153" s="79">
        <v>1</v>
      </c>
      <c r="J153" s="6">
        <f t="shared" si="13"/>
        <v>1</v>
      </c>
      <c r="K153" s="2"/>
      <c r="L153" s="5"/>
      <c r="M153" s="104">
        <v>1</v>
      </c>
      <c r="N153" s="79">
        <v>1</v>
      </c>
      <c r="O153" s="6">
        <f t="shared" si="14"/>
        <v>1</v>
      </c>
      <c r="P153" s="7" t="str">
        <f t="shared" si="15"/>
        <v>KAPALI</v>
      </c>
      <c r="Q153" s="106" t="str">
        <f t="shared" si="12"/>
        <v>Önemsiz Risk</v>
      </c>
    </row>
    <row r="154" spans="2:17" ht="25.5" x14ac:dyDescent="0.2">
      <c r="B154" s="40">
        <v>139</v>
      </c>
      <c r="C154" s="78" t="s">
        <v>221</v>
      </c>
      <c r="D154" s="85" t="s">
        <v>240</v>
      </c>
      <c r="E154" s="16"/>
      <c r="F154" s="77" t="s">
        <v>207</v>
      </c>
      <c r="G154" s="78" t="s">
        <v>220</v>
      </c>
      <c r="H154" s="104">
        <v>1</v>
      </c>
      <c r="I154" s="79">
        <v>1</v>
      </c>
      <c r="J154" s="6">
        <f t="shared" si="13"/>
        <v>1</v>
      </c>
      <c r="K154" s="9"/>
      <c r="L154" s="5"/>
      <c r="M154" s="104">
        <v>1</v>
      </c>
      <c r="N154" s="79">
        <v>1</v>
      </c>
      <c r="O154" s="6">
        <f t="shared" si="14"/>
        <v>1</v>
      </c>
      <c r="P154" s="7" t="str">
        <f t="shared" si="15"/>
        <v>KAPALI</v>
      </c>
      <c r="Q154" s="106" t="str">
        <f t="shared" si="12"/>
        <v>Önemsiz Risk</v>
      </c>
    </row>
    <row r="155" spans="2:17" ht="25.5" x14ac:dyDescent="0.2">
      <c r="B155" s="8">
        <v>140</v>
      </c>
      <c r="C155" s="78" t="s">
        <v>221</v>
      </c>
      <c r="D155" s="85" t="s">
        <v>240</v>
      </c>
      <c r="E155" s="16"/>
      <c r="F155" s="77" t="s">
        <v>208</v>
      </c>
      <c r="G155" s="78" t="s">
        <v>220</v>
      </c>
      <c r="H155" s="104">
        <v>1</v>
      </c>
      <c r="I155" s="79">
        <v>1</v>
      </c>
      <c r="J155" s="6">
        <f t="shared" si="13"/>
        <v>1</v>
      </c>
      <c r="K155" s="9"/>
      <c r="L155" s="5"/>
      <c r="M155" s="104">
        <v>1</v>
      </c>
      <c r="N155" s="79">
        <v>1</v>
      </c>
      <c r="O155" s="6">
        <f t="shared" si="14"/>
        <v>1</v>
      </c>
      <c r="P155" s="7" t="str">
        <f t="shared" si="15"/>
        <v>KAPALI</v>
      </c>
      <c r="Q155" s="106" t="str">
        <f t="shared" si="12"/>
        <v>Önemsiz Risk</v>
      </c>
    </row>
    <row r="156" spans="2:17" ht="38.25" x14ac:dyDescent="0.2">
      <c r="B156" s="40">
        <v>141</v>
      </c>
      <c r="C156" s="78" t="s">
        <v>221</v>
      </c>
      <c r="D156" s="85" t="s">
        <v>240</v>
      </c>
      <c r="E156" s="16"/>
      <c r="F156" s="67" t="s">
        <v>209</v>
      </c>
      <c r="G156" s="78" t="s">
        <v>220</v>
      </c>
      <c r="H156" s="104">
        <v>1</v>
      </c>
      <c r="I156" s="79">
        <v>1</v>
      </c>
      <c r="J156" s="6">
        <f t="shared" si="13"/>
        <v>1</v>
      </c>
      <c r="K156" s="9"/>
      <c r="L156" s="5"/>
      <c r="M156" s="104">
        <v>1</v>
      </c>
      <c r="N156" s="79">
        <v>1</v>
      </c>
      <c r="O156" s="6">
        <f t="shared" si="14"/>
        <v>1</v>
      </c>
      <c r="P156" s="7" t="str">
        <f t="shared" si="15"/>
        <v>KAPALI</v>
      </c>
      <c r="Q156" s="106" t="str">
        <f t="shared" si="12"/>
        <v>Önemsiz Risk</v>
      </c>
    </row>
    <row r="157" spans="2:17" ht="51" x14ac:dyDescent="0.2">
      <c r="B157" s="8">
        <v>142</v>
      </c>
      <c r="C157" s="78" t="s">
        <v>221</v>
      </c>
      <c r="D157" s="85" t="s">
        <v>240</v>
      </c>
      <c r="E157" s="16"/>
      <c r="F157" s="67" t="s">
        <v>210</v>
      </c>
      <c r="G157" s="78" t="s">
        <v>220</v>
      </c>
      <c r="H157" s="104">
        <v>1</v>
      </c>
      <c r="I157" s="79">
        <v>1</v>
      </c>
      <c r="J157" s="6">
        <f t="shared" si="13"/>
        <v>1</v>
      </c>
      <c r="K157" s="2"/>
      <c r="L157" s="5"/>
      <c r="M157" s="104">
        <v>1</v>
      </c>
      <c r="N157" s="79">
        <v>1</v>
      </c>
      <c r="O157" s="6">
        <f t="shared" si="14"/>
        <v>1</v>
      </c>
      <c r="P157" s="7" t="str">
        <f t="shared" si="15"/>
        <v>KAPALI</v>
      </c>
      <c r="Q157" s="106" t="str">
        <f t="shared" si="12"/>
        <v>Önemsiz Risk</v>
      </c>
    </row>
    <row r="158" spans="2:17" ht="51" x14ac:dyDescent="0.2">
      <c r="B158" s="40">
        <v>143</v>
      </c>
      <c r="C158" s="78" t="s">
        <v>221</v>
      </c>
      <c r="D158" s="85" t="s">
        <v>240</v>
      </c>
      <c r="E158" s="16"/>
      <c r="F158" s="76" t="s">
        <v>211</v>
      </c>
      <c r="G158" s="78" t="s">
        <v>220</v>
      </c>
      <c r="H158" s="5">
        <v>5</v>
      </c>
      <c r="I158" s="79">
        <v>4</v>
      </c>
      <c r="J158" s="105">
        <f t="shared" si="13"/>
        <v>20</v>
      </c>
      <c r="K158" s="9"/>
      <c r="L158" s="5"/>
      <c r="M158" s="5">
        <v>5</v>
      </c>
      <c r="N158" s="79">
        <v>4</v>
      </c>
      <c r="O158" s="105">
        <f t="shared" si="14"/>
        <v>20</v>
      </c>
      <c r="P158" s="7" t="str">
        <f t="shared" si="15"/>
        <v>AÇIK</v>
      </c>
      <c r="Q158" s="106" t="str">
        <f t="shared" si="12"/>
        <v>Kabul Edilemez Risk</v>
      </c>
    </row>
    <row r="159" spans="2:17" ht="89.25" x14ac:dyDescent="0.2">
      <c r="B159" s="8">
        <v>144</v>
      </c>
      <c r="C159" s="78" t="s">
        <v>221</v>
      </c>
      <c r="D159" s="85" t="s">
        <v>240</v>
      </c>
      <c r="E159" s="16"/>
      <c r="F159" s="77" t="s">
        <v>212</v>
      </c>
      <c r="G159" s="78" t="s">
        <v>220</v>
      </c>
      <c r="H159" s="104">
        <v>1</v>
      </c>
      <c r="I159" s="79">
        <v>1</v>
      </c>
      <c r="J159" s="6">
        <f t="shared" si="13"/>
        <v>1</v>
      </c>
      <c r="K159" s="9"/>
      <c r="L159" s="5"/>
      <c r="M159" s="104">
        <v>1</v>
      </c>
      <c r="N159" s="79">
        <v>1</v>
      </c>
      <c r="O159" s="6">
        <f t="shared" si="14"/>
        <v>1</v>
      </c>
      <c r="P159" s="7" t="str">
        <f t="shared" si="15"/>
        <v>KAPALI</v>
      </c>
      <c r="Q159" s="106" t="str">
        <f t="shared" si="12"/>
        <v>Önemsiz Risk</v>
      </c>
    </row>
    <row r="160" spans="2:17" ht="57" customHeight="1" x14ac:dyDescent="0.2">
      <c r="B160" s="8">
        <v>146</v>
      </c>
      <c r="C160" s="78" t="s">
        <v>221</v>
      </c>
      <c r="D160" s="85" t="s">
        <v>240</v>
      </c>
      <c r="E160" s="16"/>
      <c r="F160" s="77" t="s">
        <v>213</v>
      </c>
      <c r="G160" s="78" t="s">
        <v>220</v>
      </c>
      <c r="H160" s="104">
        <v>1</v>
      </c>
      <c r="I160" s="79">
        <v>1</v>
      </c>
      <c r="J160" s="6">
        <f t="shared" si="13"/>
        <v>1</v>
      </c>
      <c r="K160" s="9"/>
      <c r="L160" s="5"/>
      <c r="M160" s="104">
        <v>1</v>
      </c>
      <c r="N160" s="79">
        <v>1</v>
      </c>
      <c r="O160" s="6">
        <f t="shared" si="14"/>
        <v>1</v>
      </c>
      <c r="P160" s="7" t="str">
        <f t="shared" si="15"/>
        <v>KAPALI</v>
      </c>
      <c r="Q160" s="106" t="str">
        <f t="shared" si="12"/>
        <v>Önemsiz Risk</v>
      </c>
    </row>
    <row r="161" spans="2:17" ht="51" x14ac:dyDescent="0.2">
      <c r="B161" s="40">
        <v>147</v>
      </c>
      <c r="C161" s="78" t="s">
        <v>221</v>
      </c>
      <c r="D161" s="85" t="s">
        <v>240</v>
      </c>
      <c r="E161" s="16"/>
      <c r="F161" s="77" t="s">
        <v>214</v>
      </c>
      <c r="G161" s="78" t="s">
        <v>220</v>
      </c>
      <c r="H161" s="104">
        <v>1</v>
      </c>
      <c r="I161" s="79">
        <v>1</v>
      </c>
      <c r="J161" s="6">
        <f t="shared" si="13"/>
        <v>1</v>
      </c>
      <c r="K161" s="9"/>
      <c r="L161" s="5"/>
      <c r="M161" s="104">
        <v>1</v>
      </c>
      <c r="N161" s="79">
        <v>1</v>
      </c>
      <c r="O161" s="6">
        <f t="shared" si="14"/>
        <v>1</v>
      </c>
      <c r="P161" s="7" t="str">
        <f t="shared" si="15"/>
        <v>KAPALI</v>
      </c>
      <c r="Q161" s="106" t="str">
        <f t="shared" si="12"/>
        <v>Önemsiz Risk</v>
      </c>
    </row>
    <row r="162" spans="2:17" ht="25.5" x14ac:dyDescent="0.2">
      <c r="B162" s="8">
        <v>148</v>
      </c>
      <c r="C162" s="78" t="s">
        <v>221</v>
      </c>
      <c r="D162" s="85" t="s">
        <v>240</v>
      </c>
      <c r="E162" s="16"/>
      <c r="F162" s="77" t="s">
        <v>215</v>
      </c>
      <c r="G162" s="78" t="s">
        <v>220</v>
      </c>
      <c r="H162" s="104">
        <v>1</v>
      </c>
      <c r="I162" s="79">
        <v>1</v>
      </c>
      <c r="J162" s="6">
        <f t="shared" si="13"/>
        <v>1</v>
      </c>
      <c r="K162" s="2"/>
      <c r="L162" s="5"/>
      <c r="M162" s="104">
        <v>1</v>
      </c>
      <c r="N162" s="79">
        <v>1</v>
      </c>
      <c r="O162" s="6">
        <f t="shared" si="14"/>
        <v>1</v>
      </c>
      <c r="P162" s="7" t="str">
        <f t="shared" si="15"/>
        <v>KAPALI</v>
      </c>
      <c r="Q162" s="106" t="str">
        <f t="shared" si="12"/>
        <v>Önemsiz Risk</v>
      </c>
    </row>
    <row r="163" spans="2:17" ht="38.25" x14ac:dyDescent="0.2">
      <c r="B163" s="40">
        <v>149</v>
      </c>
      <c r="C163" s="78" t="s">
        <v>221</v>
      </c>
      <c r="D163" s="85" t="s">
        <v>240</v>
      </c>
      <c r="E163" s="16"/>
      <c r="F163" s="77" t="s">
        <v>216</v>
      </c>
      <c r="G163" s="78" t="s">
        <v>220</v>
      </c>
      <c r="H163" s="104">
        <v>1</v>
      </c>
      <c r="I163" s="79">
        <v>1</v>
      </c>
      <c r="J163" s="6">
        <f t="shared" si="13"/>
        <v>1</v>
      </c>
      <c r="K163" s="9"/>
      <c r="L163" s="5"/>
      <c r="M163" s="104">
        <v>1</v>
      </c>
      <c r="N163" s="79">
        <v>1</v>
      </c>
      <c r="O163" s="6">
        <f t="shared" si="14"/>
        <v>1</v>
      </c>
      <c r="P163" s="7" t="str">
        <f t="shared" si="15"/>
        <v>KAPALI</v>
      </c>
      <c r="Q163" s="106" t="str">
        <f t="shared" si="12"/>
        <v>Önemsiz Risk</v>
      </c>
    </row>
    <row r="164" spans="2:17" ht="51" x14ac:dyDescent="0.2">
      <c r="B164" s="8">
        <v>152</v>
      </c>
      <c r="C164" s="78" t="s">
        <v>221</v>
      </c>
      <c r="D164" s="85" t="s">
        <v>240</v>
      </c>
      <c r="E164" s="16"/>
      <c r="F164" s="76" t="s">
        <v>217</v>
      </c>
      <c r="G164" s="78" t="s">
        <v>220</v>
      </c>
      <c r="H164" s="5">
        <v>5</v>
      </c>
      <c r="I164" s="79">
        <v>4</v>
      </c>
      <c r="J164" s="105">
        <f t="shared" si="13"/>
        <v>20</v>
      </c>
      <c r="K164" s="9"/>
      <c r="L164" s="5"/>
      <c r="M164" s="5">
        <v>5</v>
      </c>
      <c r="N164" s="79">
        <v>4</v>
      </c>
      <c r="O164" s="105">
        <f t="shared" si="14"/>
        <v>20</v>
      </c>
      <c r="P164" s="7" t="str">
        <f t="shared" si="15"/>
        <v>AÇIK</v>
      </c>
      <c r="Q164" s="106" t="str">
        <f t="shared" si="12"/>
        <v>Kabul Edilemez Risk</v>
      </c>
    </row>
    <row r="165" spans="2:17" ht="38.25" x14ac:dyDescent="0.2">
      <c r="B165" s="40">
        <v>153</v>
      </c>
      <c r="C165" s="78" t="s">
        <v>221</v>
      </c>
      <c r="D165" s="85" t="s">
        <v>240</v>
      </c>
      <c r="E165" s="16"/>
      <c r="F165" s="76" t="s">
        <v>218</v>
      </c>
      <c r="G165" s="78" t="s">
        <v>220</v>
      </c>
      <c r="H165" s="5">
        <v>5</v>
      </c>
      <c r="I165" s="79">
        <v>4</v>
      </c>
      <c r="J165" s="105">
        <f t="shared" si="13"/>
        <v>20</v>
      </c>
      <c r="K165" s="9"/>
      <c r="L165" s="100"/>
      <c r="M165" s="5">
        <v>5</v>
      </c>
      <c r="N165" s="79">
        <v>4</v>
      </c>
      <c r="O165" s="105">
        <f t="shared" si="14"/>
        <v>20</v>
      </c>
      <c r="P165" s="7" t="str">
        <f t="shared" si="15"/>
        <v>AÇIK</v>
      </c>
      <c r="Q165" s="106" t="str">
        <f t="shared" si="12"/>
        <v>Kabul Edilemez Risk</v>
      </c>
    </row>
    <row r="166" spans="2:17" ht="76.5" x14ac:dyDescent="0.2">
      <c r="B166" s="8">
        <v>155</v>
      </c>
      <c r="C166" s="78" t="s">
        <v>221</v>
      </c>
      <c r="D166" s="85" t="s">
        <v>240</v>
      </c>
      <c r="E166" s="16"/>
      <c r="F166" s="67" t="s">
        <v>219</v>
      </c>
      <c r="G166" s="78" t="s">
        <v>220</v>
      </c>
      <c r="H166" s="104">
        <v>1</v>
      </c>
      <c r="I166" s="79">
        <v>1</v>
      </c>
      <c r="J166" s="6">
        <f t="shared" si="13"/>
        <v>1</v>
      </c>
      <c r="K166" s="2"/>
      <c r="L166" s="5"/>
      <c r="M166" s="104">
        <v>1</v>
      </c>
      <c r="N166" s="79">
        <v>1</v>
      </c>
      <c r="O166" s="6">
        <f t="shared" si="14"/>
        <v>1</v>
      </c>
      <c r="P166" s="7" t="str">
        <f t="shared" si="15"/>
        <v>KAPALI</v>
      </c>
      <c r="Q166" s="106" t="str">
        <f t="shared" si="12"/>
        <v>Önemsiz Risk</v>
      </c>
    </row>
    <row r="167" spans="2:17" ht="19.5" x14ac:dyDescent="0.2">
      <c r="B167" s="126" t="s">
        <v>7</v>
      </c>
      <c r="C167" s="126"/>
      <c r="D167" s="126"/>
      <c r="E167" s="126"/>
      <c r="F167" s="126"/>
      <c r="G167" s="126"/>
      <c r="H167" s="126"/>
      <c r="I167" s="126"/>
      <c r="J167" s="126"/>
      <c r="K167" s="130" t="s">
        <v>8</v>
      </c>
      <c r="L167" s="130"/>
      <c r="M167" s="130"/>
      <c r="N167" s="130"/>
      <c r="O167" s="130"/>
      <c r="P167" s="130"/>
      <c r="Q167" s="130"/>
    </row>
    <row r="196" spans="2:17" s="17" customFormat="1" x14ac:dyDescent="0.2">
      <c r="B196" s="3"/>
      <c r="C196" s="3"/>
      <c r="D196" s="3"/>
      <c r="E196" s="18"/>
      <c r="F196" s="19"/>
      <c r="G196" s="20"/>
      <c r="H196" s="1"/>
      <c r="I196" s="1"/>
      <c r="J196" s="1"/>
      <c r="M196" s="1"/>
      <c r="N196" s="1"/>
      <c r="O196" s="1"/>
      <c r="P196" s="1"/>
      <c r="Q196" s="1"/>
    </row>
  </sheetData>
  <autoFilter ref="B8:Q167"/>
  <dataConsolidate/>
  <mergeCells count="24">
    <mergeCell ref="B167:J167"/>
    <mergeCell ref="P7:P8"/>
    <mergeCell ref="J7:J8"/>
    <mergeCell ref="E7:E8"/>
    <mergeCell ref="H7:H8"/>
    <mergeCell ref="I7:I8"/>
    <mergeCell ref="K167:Q167"/>
    <mergeCell ref="Q7:Q8"/>
    <mergeCell ref="K6:K8"/>
    <mergeCell ref="L6:L8"/>
    <mergeCell ref="D6:D8"/>
    <mergeCell ref="F6:F8"/>
    <mergeCell ref="G6:G8"/>
    <mergeCell ref="O4:P4"/>
    <mergeCell ref="O5:P5"/>
    <mergeCell ref="D2:N5"/>
    <mergeCell ref="B2:C5"/>
    <mergeCell ref="C6:C8"/>
    <mergeCell ref="B6:B8"/>
    <mergeCell ref="M7:M8"/>
    <mergeCell ref="N7:N8"/>
    <mergeCell ref="O7:O8"/>
    <mergeCell ref="O2:P2"/>
    <mergeCell ref="O3:P3"/>
  </mergeCells>
  <conditionalFormatting sqref="O61:O64 O76:O90 O92:O98 O73:O74 O100:O140 O23:O57 O9:O12 O14:O21 O66:O67 O148:O149 O69:O71 J9:J166">
    <cfRule type="cellIs" dxfId="194" priority="8" stopIfTrue="1" operator="between">
      <formula>12</formula>
      <formula>15</formula>
    </cfRule>
    <cfRule type="cellIs" dxfId="193" priority="1427" stopIfTrue="1" operator="between">
      <formula>16</formula>
      <formula>25</formula>
    </cfRule>
    <cfRule type="cellIs" dxfId="192" priority="1428" stopIfTrue="1" operator="between">
      <formula>8</formula>
      <formula>10</formula>
    </cfRule>
  </conditionalFormatting>
  <conditionalFormatting sqref="O61:O64 O76:O90 O92:O98 O73:O74 O100:O140 O23:O57 O9:O12 O14:O21 O66:O67 O148:O149 O69:O71 J9:J166">
    <cfRule type="cellIs" dxfId="191" priority="1426" stopIfTrue="1" operator="between">
      <formula>0</formula>
      <formula>3</formula>
    </cfRule>
  </conditionalFormatting>
  <conditionalFormatting sqref="L35:L38">
    <cfRule type="colorScale" priority="1421">
      <colorScale>
        <cfvo type="min"/>
        <cfvo type="percentile" val="50"/>
        <cfvo type="max"/>
        <color rgb="FF63BE7B"/>
        <color rgb="FFFFEB84"/>
        <color rgb="FFF8696B"/>
      </colorScale>
    </cfRule>
  </conditionalFormatting>
  <conditionalFormatting sqref="L86:L88">
    <cfRule type="colorScale" priority="1417">
      <colorScale>
        <cfvo type="min"/>
        <cfvo type="percentile" val="50"/>
        <cfvo type="max"/>
        <color rgb="FF63BE7B"/>
        <color rgb="FFFFEB84"/>
        <color rgb="FFF8696B"/>
      </colorScale>
    </cfRule>
  </conditionalFormatting>
  <conditionalFormatting sqref="L89:L90 L92">
    <cfRule type="colorScale" priority="1413">
      <colorScale>
        <cfvo type="min"/>
        <cfvo type="percentile" val="50"/>
        <cfvo type="max"/>
        <color rgb="FF63BE7B"/>
        <color rgb="FFFFEB84"/>
        <color rgb="FFF8696B"/>
      </colorScale>
    </cfRule>
  </conditionalFormatting>
  <conditionalFormatting sqref="L93:L98 L100">
    <cfRule type="colorScale" priority="1409">
      <colorScale>
        <cfvo type="min"/>
        <cfvo type="percentile" val="50"/>
        <cfvo type="max"/>
        <color rgb="FF63BE7B"/>
        <color rgb="FFFFEB84"/>
        <color rgb="FFF8696B"/>
      </colorScale>
    </cfRule>
  </conditionalFormatting>
  <conditionalFormatting sqref="L43:L56">
    <cfRule type="colorScale" priority="1404">
      <colorScale>
        <cfvo type="min"/>
        <cfvo type="percentile" val="50"/>
        <cfvo type="max"/>
        <color rgb="FF63BE7B"/>
        <color rgb="FFFFEB84"/>
        <color rgb="FFF8696B"/>
      </colorScale>
    </cfRule>
  </conditionalFormatting>
  <conditionalFormatting sqref="L19">
    <cfRule type="colorScale" priority="1398">
      <colorScale>
        <cfvo type="min"/>
        <cfvo type="percentile" val="50"/>
        <cfvo type="max"/>
        <color rgb="FF63BE7B"/>
        <color rgb="FFFFEB84"/>
        <color rgb="FFF8696B"/>
      </colorScale>
    </cfRule>
  </conditionalFormatting>
  <conditionalFormatting sqref="L21">
    <cfRule type="colorScale" priority="1399">
      <colorScale>
        <cfvo type="min"/>
        <cfvo type="percentile" val="50"/>
        <cfvo type="max"/>
        <color rgb="FF63BE7B"/>
        <color rgb="FFFFEB84"/>
        <color rgb="FFF8696B"/>
      </colorScale>
    </cfRule>
  </conditionalFormatting>
  <conditionalFormatting sqref="O58">
    <cfRule type="cellIs" dxfId="190" priority="1392" stopIfTrue="1" operator="between">
      <formula>16</formula>
      <formula>25</formula>
    </cfRule>
    <cfRule type="cellIs" dxfId="189" priority="1393" stopIfTrue="1" operator="between">
      <formula>8</formula>
      <formula>15</formula>
    </cfRule>
  </conditionalFormatting>
  <conditionalFormatting sqref="O58">
    <cfRule type="cellIs" dxfId="188" priority="1391" stopIfTrue="1" operator="between">
      <formula>0</formula>
      <formula>7</formula>
    </cfRule>
  </conditionalFormatting>
  <conditionalFormatting sqref="O99">
    <cfRule type="cellIs" dxfId="187" priority="1385" stopIfTrue="1" operator="between">
      <formula>16</formula>
      <formula>25</formula>
    </cfRule>
    <cfRule type="cellIs" dxfId="186" priority="1386" stopIfTrue="1" operator="between">
      <formula>8</formula>
      <formula>15</formula>
    </cfRule>
  </conditionalFormatting>
  <conditionalFormatting sqref="O99">
    <cfRule type="cellIs" dxfId="185" priority="1384" stopIfTrue="1" operator="between">
      <formula>0</formula>
      <formula>7</formula>
    </cfRule>
  </conditionalFormatting>
  <conditionalFormatting sqref="L99">
    <cfRule type="colorScale" priority="1379">
      <colorScale>
        <cfvo type="min"/>
        <cfvo type="percentile" val="50"/>
        <cfvo type="max"/>
        <color rgb="FF63BE7B"/>
        <color rgb="FFFFEB84"/>
        <color rgb="FFF8696B"/>
      </colorScale>
    </cfRule>
  </conditionalFormatting>
  <conditionalFormatting sqref="O75">
    <cfRule type="cellIs" dxfId="184" priority="1371" stopIfTrue="1" operator="between">
      <formula>16</formula>
      <formula>25</formula>
    </cfRule>
    <cfRule type="cellIs" dxfId="183" priority="1372" stopIfTrue="1" operator="between">
      <formula>8</formula>
      <formula>15</formula>
    </cfRule>
  </conditionalFormatting>
  <conditionalFormatting sqref="O75">
    <cfRule type="cellIs" dxfId="182" priority="1370" stopIfTrue="1" operator="between">
      <formula>0</formula>
      <formula>7</formula>
    </cfRule>
  </conditionalFormatting>
  <conditionalFormatting sqref="O91">
    <cfRule type="cellIs" dxfId="181" priority="1362" stopIfTrue="1" operator="between">
      <formula>16</formula>
      <formula>25</formula>
    </cfRule>
    <cfRule type="cellIs" dxfId="180" priority="1363" stopIfTrue="1" operator="between">
      <formula>8</formula>
      <formula>15</formula>
    </cfRule>
  </conditionalFormatting>
  <conditionalFormatting sqref="O91">
    <cfRule type="cellIs" dxfId="179" priority="1361" stopIfTrue="1" operator="between">
      <formula>0</formula>
      <formula>7</formula>
    </cfRule>
  </conditionalFormatting>
  <conditionalFormatting sqref="L91">
    <cfRule type="colorScale" priority="1356">
      <colorScale>
        <cfvo type="min"/>
        <cfvo type="percentile" val="50"/>
        <cfvo type="max"/>
        <color rgb="FF63BE7B"/>
        <color rgb="FFFFEB84"/>
        <color rgb="FFF8696B"/>
      </colorScale>
    </cfRule>
  </conditionalFormatting>
  <conditionalFormatting sqref="O72">
    <cfRule type="cellIs" dxfId="178" priority="1348" stopIfTrue="1" operator="between">
      <formula>16</formula>
      <formula>25</formula>
    </cfRule>
    <cfRule type="cellIs" dxfId="177" priority="1349" stopIfTrue="1" operator="between">
      <formula>8</formula>
      <formula>15</formula>
    </cfRule>
  </conditionalFormatting>
  <conditionalFormatting sqref="O72">
    <cfRule type="cellIs" dxfId="176" priority="1347" stopIfTrue="1" operator="between">
      <formula>0</formula>
      <formula>7</formula>
    </cfRule>
  </conditionalFormatting>
  <conditionalFormatting sqref="L101:L117">
    <cfRule type="colorScale" priority="1431">
      <colorScale>
        <cfvo type="min"/>
        <cfvo type="percentile" val="50"/>
        <cfvo type="max"/>
        <color rgb="FF63BE7B"/>
        <color rgb="FFFFEB84"/>
        <color rgb="FFF8696B"/>
      </colorScale>
    </cfRule>
  </conditionalFormatting>
  <conditionalFormatting sqref="O22">
    <cfRule type="cellIs" dxfId="175" priority="1338" stopIfTrue="1" operator="between">
      <formula>16</formula>
      <formula>25</formula>
    </cfRule>
    <cfRule type="cellIs" dxfId="174" priority="1339" stopIfTrue="1" operator="between">
      <formula>8</formula>
      <formula>15</formula>
    </cfRule>
  </conditionalFormatting>
  <conditionalFormatting sqref="O22">
    <cfRule type="cellIs" dxfId="173" priority="1337" stopIfTrue="1" operator="between">
      <formula>0</formula>
      <formula>7</formula>
    </cfRule>
  </conditionalFormatting>
  <conditionalFormatting sqref="O147 O141:O145">
    <cfRule type="cellIs" dxfId="172" priority="1327" stopIfTrue="1" operator="between">
      <formula>16</formula>
      <formula>25</formula>
    </cfRule>
    <cfRule type="cellIs" dxfId="171" priority="1328" stopIfTrue="1" operator="between">
      <formula>8</formula>
      <formula>15</formula>
    </cfRule>
  </conditionalFormatting>
  <conditionalFormatting sqref="O147 O141:O145">
    <cfRule type="cellIs" dxfId="170" priority="1326" stopIfTrue="1" operator="between">
      <formula>0</formula>
      <formula>7</formula>
    </cfRule>
  </conditionalFormatting>
  <conditionalFormatting sqref="L141:L145 L147">
    <cfRule type="colorScale" priority="1321">
      <colorScale>
        <cfvo type="min"/>
        <cfvo type="percentile" val="50"/>
        <cfvo type="max"/>
        <color rgb="FF63BE7B"/>
        <color rgb="FFFFEB84"/>
        <color rgb="FFF8696B"/>
      </colorScale>
    </cfRule>
  </conditionalFormatting>
  <conditionalFormatting sqref="O146">
    <cfRule type="cellIs" dxfId="169" priority="1314" stopIfTrue="1" operator="between">
      <formula>16</formula>
      <formula>25</formula>
    </cfRule>
    <cfRule type="cellIs" dxfId="168" priority="1315" stopIfTrue="1" operator="between">
      <formula>8</formula>
      <formula>15</formula>
    </cfRule>
  </conditionalFormatting>
  <conditionalFormatting sqref="O146">
    <cfRule type="cellIs" dxfId="167" priority="1313" stopIfTrue="1" operator="between">
      <formula>0</formula>
      <formula>7</formula>
    </cfRule>
  </conditionalFormatting>
  <conditionalFormatting sqref="L146">
    <cfRule type="colorScale" priority="1308">
      <colorScale>
        <cfvo type="min"/>
        <cfvo type="percentile" val="50"/>
        <cfvo type="max"/>
        <color rgb="FF63BE7B"/>
        <color rgb="FFFFEB84"/>
        <color rgb="FFF8696B"/>
      </colorScale>
    </cfRule>
  </conditionalFormatting>
  <conditionalFormatting sqref="O13">
    <cfRule type="cellIs" dxfId="166" priority="1299" stopIfTrue="1" operator="between">
      <formula>16</formula>
      <formula>25</formula>
    </cfRule>
    <cfRule type="cellIs" dxfId="165" priority="1300" stopIfTrue="1" operator="between">
      <formula>8</formula>
      <formula>15</formula>
    </cfRule>
  </conditionalFormatting>
  <conditionalFormatting sqref="O13">
    <cfRule type="cellIs" dxfId="164" priority="1298" stopIfTrue="1" operator="between">
      <formula>0</formula>
      <formula>7</formula>
    </cfRule>
  </conditionalFormatting>
  <conditionalFormatting sqref="O65">
    <cfRule type="cellIs" dxfId="163" priority="1288" stopIfTrue="1" operator="between">
      <formula>16</formula>
      <formula>25</formula>
    </cfRule>
    <cfRule type="cellIs" dxfId="162" priority="1289" stopIfTrue="1" operator="between">
      <formula>8</formula>
      <formula>15</formula>
    </cfRule>
  </conditionalFormatting>
  <conditionalFormatting sqref="O65">
    <cfRule type="cellIs" dxfId="161" priority="1287" stopIfTrue="1" operator="between">
      <formula>0</formula>
      <formula>7</formula>
    </cfRule>
  </conditionalFormatting>
  <conditionalFormatting sqref="O152">
    <cfRule type="cellIs" dxfId="160" priority="1277" stopIfTrue="1" operator="between">
      <formula>16</formula>
      <formula>25</formula>
    </cfRule>
    <cfRule type="cellIs" dxfId="159" priority="1278" stopIfTrue="1" operator="between">
      <formula>8</formula>
      <formula>15</formula>
    </cfRule>
  </conditionalFormatting>
  <conditionalFormatting sqref="O152">
    <cfRule type="cellIs" dxfId="158" priority="1276" stopIfTrue="1" operator="between">
      <formula>0</formula>
      <formula>7</formula>
    </cfRule>
  </conditionalFormatting>
  <conditionalFormatting sqref="L152">
    <cfRule type="colorScale" priority="1272">
      <colorScale>
        <cfvo type="min"/>
        <cfvo type="percentile" val="50"/>
        <cfvo type="max"/>
        <color rgb="FF63BE7B"/>
        <color rgb="FFFFEB84"/>
        <color rgb="FFF8696B"/>
      </colorScale>
    </cfRule>
  </conditionalFormatting>
  <conditionalFormatting sqref="O150">
    <cfRule type="cellIs" dxfId="157" priority="1264" stopIfTrue="1" operator="between">
      <formula>16</formula>
      <formula>25</formula>
    </cfRule>
    <cfRule type="cellIs" dxfId="156" priority="1265" stopIfTrue="1" operator="between">
      <formula>8</formula>
      <formula>15</formula>
    </cfRule>
  </conditionalFormatting>
  <conditionalFormatting sqref="O150">
    <cfRule type="cellIs" dxfId="155" priority="1263" stopIfTrue="1" operator="between">
      <formula>0</formula>
      <formula>7</formula>
    </cfRule>
  </conditionalFormatting>
  <conditionalFormatting sqref="L150">
    <cfRule type="colorScale" priority="1259">
      <colorScale>
        <cfvo type="min"/>
        <cfvo type="percentile" val="50"/>
        <cfvo type="max"/>
        <color rgb="FF63BE7B"/>
        <color rgb="FFFFEB84"/>
        <color rgb="FFF8696B"/>
      </colorScale>
    </cfRule>
  </conditionalFormatting>
  <conditionalFormatting sqref="O151">
    <cfRule type="cellIs" dxfId="154" priority="1253" stopIfTrue="1" operator="between">
      <formula>16</formula>
      <formula>25</formula>
    </cfRule>
    <cfRule type="cellIs" dxfId="153" priority="1254" stopIfTrue="1" operator="between">
      <formula>8</formula>
      <formula>15</formula>
    </cfRule>
  </conditionalFormatting>
  <conditionalFormatting sqref="O151">
    <cfRule type="cellIs" dxfId="152" priority="1252" stopIfTrue="1" operator="between">
      <formula>0</formula>
      <formula>7</formula>
    </cfRule>
  </conditionalFormatting>
  <conditionalFormatting sqref="L151">
    <cfRule type="colorScale" priority="1249">
      <colorScale>
        <cfvo type="min"/>
        <cfvo type="percentile" val="50"/>
        <cfvo type="max"/>
        <color rgb="FF63BE7B"/>
        <color rgb="FFFFEB84"/>
        <color rgb="FFF8696B"/>
      </colorScale>
    </cfRule>
  </conditionalFormatting>
  <conditionalFormatting sqref="O165">
    <cfRule type="cellIs" dxfId="151" priority="1244" stopIfTrue="1" operator="between">
      <formula>16</formula>
      <formula>25</formula>
    </cfRule>
    <cfRule type="cellIs" dxfId="150" priority="1245" stopIfTrue="1" operator="between">
      <formula>8</formula>
      <formula>15</formula>
    </cfRule>
  </conditionalFormatting>
  <conditionalFormatting sqref="O165">
    <cfRule type="cellIs" dxfId="149" priority="1243" stopIfTrue="1" operator="between">
      <formula>0</formula>
      <formula>7</formula>
    </cfRule>
  </conditionalFormatting>
  <conditionalFormatting sqref="O164">
    <cfRule type="cellIs" dxfId="148" priority="1231" stopIfTrue="1" operator="between">
      <formula>16</formula>
      <formula>25</formula>
    </cfRule>
    <cfRule type="cellIs" dxfId="147" priority="1232" stopIfTrue="1" operator="between">
      <formula>8</formula>
      <formula>15</formula>
    </cfRule>
  </conditionalFormatting>
  <conditionalFormatting sqref="O164">
    <cfRule type="cellIs" dxfId="146" priority="1230" stopIfTrue="1" operator="between">
      <formula>0</formula>
      <formula>7</formula>
    </cfRule>
  </conditionalFormatting>
  <conditionalFormatting sqref="L164">
    <cfRule type="colorScale" priority="1226">
      <colorScale>
        <cfvo type="min"/>
        <cfvo type="percentile" val="50"/>
        <cfvo type="max"/>
        <color rgb="FF63BE7B"/>
        <color rgb="FFFFEB84"/>
        <color rgb="FFF8696B"/>
      </colorScale>
    </cfRule>
  </conditionalFormatting>
  <conditionalFormatting sqref="O162">
    <cfRule type="cellIs" dxfId="145" priority="1218" stopIfTrue="1" operator="between">
      <formula>16</formula>
      <formula>25</formula>
    </cfRule>
    <cfRule type="cellIs" dxfId="144" priority="1219" stopIfTrue="1" operator="between">
      <formula>8</formula>
      <formula>15</formula>
    </cfRule>
  </conditionalFormatting>
  <conditionalFormatting sqref="O162">
    <cfRule type="cellIs" dxfId="143" priority="1217" stopIfTrue="1" operator="between">
      <formula>0</formula>
      <formula>7</formula>
    </cfRule>
  </conditionalFormatting>
  <conditionalFormatting sqref="L162">
    <cfRule type="colorScale" priority="1213">
      <colorScale>
        <cfvo type="min"/>
        <cfvo type="percentile" val="50"/>
        <cfvo type="max"/>
        <color rgb="FF63BE7B"/>
        <color rgb="FFFFEB84"/>
        <color rgb="FFF8696B"/>
      </colorScale>
    </cfRule>
  </conditionalFormatting>
  <conditionalFormatting sqref="O163">
    <cfRule type="cellIs" dxfId="142" priority="1205" stopIfTrue="1" operator="between">
      <formula>16</formula>
      <formula>25</formula>
    </cfRule>
    <cfRule type="cellIs" dxfId="141" priority="1206" stopIfTrue="1" operator="between">
      <formula>8</formula>
      <formula>15</formula>
    </cfRule>
  </conditionalFormatting>
  <conditionalFormatting sqref="O163">
    <cfRule type="cellIs" dxfId="140" priority="1204" stopIfTrue="1" operator="between">
      <formula>0</formula>
      <formula>7</formula>
    </cfRule>
  </conditionalFormatting>
  <conditionalFormatting sqref="L163">
    <cfRule type="colorScale" priority="1200">
      <colorScale>
        <cfvo type="min"/>
        <cfvo type="percentile" val="50"/>
        <cfvo type="max"/>
        <color rgb="FF63BE7B"/>
        <color rgb="FFFFEB84"/>
        <color rgb="FFF8696B"/>
      </colorScale>
    </cfRule>
  </conditionalFormatting>
  <conditionalFormatting sqref="O161">
    <cfRule type="cellIs" dxfId="139" priority="1192" stopIfTrue="1" operator="between">
      <formula>16</formula>
      <formula>25</formula>
    </cfRule>
    <cfRule type="cellIs" dxfId="138" priority="1193" stopIfTrue="1" operator="between">
      <formula>8</formula>
      <formula>15</formula>
    </cfRule>
  </conditionalFormatting>
  <conditionalFormatting sqref="O161">
    <cfRule type="cellIs" dxfId="137" priority="1191" stopIfTrue="1" operator="between">
      <formula>0</formula>
      <formula>7</formula>
    </cfRule>
  </conditionalFormatting>
  <conditionalFormatting sqref="L161">
    <cfRule type="colorScale" priority="1187">
      <colorScale>
        <cfvo type="min"/>
        <cfvo type="percentile" val="50"/>
        <cfvo type="max"/>
        <color rgb="FF63BE7B"/>
        <color rgb="FFFFEB84"/>
        <color rgb="FFF8696B"/>
      </colorScale>
    </cfRule>
  </conditionalFormatting>
  <conditionalFormatting sqref="O160">
    <cfRule type="cellIs" dxfId="136" priority="1179" stopIfTrue="1" operator="between">
      <formula>16</formula>
      <formula>25</formula>
    </cfRule>
    <cfRule type="cellIs" dxfId="135" priority="1180" stopIfTrue="1" operator="between">
      <formula>8</formula>
      <formula>15</formula>
    </cfRule>
  </conditionalFormatting>
  <conditionalFormatting sqref="O160">
    <cfRule type="cellIs" dxfId="134" priority="1178" stopIfTrue="1" operator="between">
      <formula>0</formula>
      <formula>7</formula>
    </cfRule>
  </conditionalFormatting>
  <conditionalFormatting sqref="L160">
    <cfRule type="colorScale" priority="1174">
      <colorScale>
        <cfvo type="min"/>
        <cfvo type="percentile" val="50"/>
        <cfvo type="max"/>
        <color rgb="FF63BE7B"/>
        <color rgb="FFFFEB84"/>
        <color rgb="FFF8696B"/>
      </colorScale>
    </cfRule>
  </conditionalFormatting>
  <conditionalFormatting sqref="O159">
    <cfRule type="cellIs" dxfId="133" priority="1166" stopIfTrue="1" operator="between">
      <formula>16</formula>
      <formula>25</formula>
    </cfRule>
    <cfRule type="cellIs" dxfId="132" priority="1167" stopIfTrue="1" operator="between">
      <formula>8</formula>
      <formula>15</formula>
    </cfRule>
  </conditionalFormatting>
  <conditionalFormatting sqref="O159">
    <cfRule type="cellIs" dxfId="131" priority="1165" stopIfTrue="1" operator="between">
      <formula>0</formula>
      <formula>7</formula>
    </cfRule>
  </conditionalFormatting>
  <conditionalFormatting sqref="L159">
    <cfRule type="colorScale" priority="1161">
      <colorScale>
        <cfvo type="min"/>
        <cfvo type="percentile" val="50"/>
        <cfvo type="max"/>
        <color rgb="FF63BE7B"/>
        <color rgb="FFFFEB84"/>
        <color rgb="FFF8696B"/>
      </colorScale>
    </cfRule>
  </conditionalFormatting>
  <conditionalFormatting sqref="O158">
    <cfRule type="cellIs" dxfId="130" priority="1153" stopIfTrue="1" operator="between">
      <formula>16</formula>
      <formula>25</formula>
    </cfRule>
    <cfRule type="cellIs" dxfId="129" priority="1154" stopIfTrue="1" operator="between">
      <formula>8</formula>
      <formula>15</formula>
    </cfRule>
  </conditionalFormatting>
  <conditionalFormatting sqref="O158">
    <cfRule type="cellIs" dxfId="128" priority="1152" stopIfTrue="1" operator="between">
      <formula>0</formula>
      <formula>7</formula>
    </cfRule>
  </conditionalFormatting>
  <conditionalFormatting sqref="L158">
    <cfRule type="colorScale" priority="1148">
      <colorScale>
        <cfvo type="min"/>
        <cfvo type="percentile" val="50"/>
        <cfvo type="max"/>
        <color rgb="FF63BE7B"/>
        <color rgb="FFFFEB84"/>
        <color rgb="FFF8696B"/>
      </colorScale>
    </cfRule>
  </conditionalFormatting>
  <conditionalFormatting sqref="O156">
    <cfRule type="cellIs" dxfId="127" priority="1140" stopIfTrue="1" operator="between">
      <formula>16</formula>
      <formula>25</formula>
    </cfRule>
    <cfRule type="cellIs" dxfId="126" priority="1141" stopIfTrue="1" operator="between">
      <formula>8</formula>
      <formula>15</formula>
    </cfRule>
  </conditionalFormatting>
  <conditionalFormatting sqref="O156">
    <cfRule type="cellIs" dxfId="125" priority="1139" stopIfTrue="1" operator="between">
      <formula>0</formula>
      <formula>7</formula>
    </cfRule>
  </conditionalFormatting>
  <conditionalFormatting sqref="L156">
    <cfRule type="colorScale" priority="1135">
      <colorScale>
        <cfvo type="min"/>
        <cfvo type="percentile" val="50"/>
        <cfvo type="max"/>
        <color rgb="FF63BE7B"/>
        <color rgb="FFFFEB84"/>
        <color rgb="FFF8696B"/>
      </colorScale>
    </cfRule>
  </conditionalFormatting>
  <conditionalFormatting sqref="O157">
    <cfRule type="cellIs" dxfId="124" priority="1127" stopIfTrue="1" operator="between">
      <formula>16</formula>
      <formula>25</formula>
    </cfRule>
    <cfRule type="cellIs" dxfId="123" priority="1128" stopIfTrue="1" operator="between">
      <formula>8</formula>
      <formula>15</formula>
    </cfRule>
  </conditionalFormatting>
  <conditionalFormatting sqref="O157">
    <cfRule type="cellIs" dxfId="122" priority="1126" stopIfTrue="1" operator="between">
      <formula>0</formula>
      <formula>7</formula>
    </cfRule>
  </conditionalFormatting>
  <conditionalFormatting sqref="L157">
    <cfRule type="colorScale" priority="1122">
      <colorScale>
        <cfvo type="min"/>
        <cfvo type="percentile" val="50"/>
        <cfvo type="max"/>
        <color rgb="FF63BE7B"/>
        <color rgb="FFFFEB84"/>
        <color rgb="FFF8696B"/>
      </colorScale>
    </cfRule>
  </conditionalFormatting>
  <conditionalFormatting sqref="O155">
    <cfRule type="cellIs" dxfId="121" priority="1114" stopIfTrue="1" operator="between">
      <formula>16</formula>
      <formula>25</formula>
    </cfRule>
    <cfRule type="cellIs" dxfId="120" priority="1115" stopIfTrue="1" operator="between">
      <formula>8</formula>
      <formula>15</formula>
    </cfRule>
  </conditionalFormatting>
  <conditionalFormatting sqref="O155">
    <cfRule type="cellIs" dxfId="119" priority="1113" stopIfTrue="1" operator="between">
      <formula>0</formula>
      <formula>7</formula>
    </cfRule>
  </conditionalFormatting>
  <conditionalFormatting sqref="L155">
    <cfRule type="colorScale" priority="1109">
      <colorScale>
        <cfvo type="min"/>
        <cfvo type="percentile" val="50"/>
        <cfvo type="max"/>
        <color rgb="FF63BE7B"/>
        <color rgb="FFFFEB84"/>
        <color rgb="FFF8696B"/>
      </colorScale>
    </cfRule>
  </conditionalFormatting>
  <conditionalFormatting sqref="O153">
    <cfRule type="cellIs" dxfId="118" priority="1101" stopIfTrue="1" operator="between">
      <formula>16</formula>
      <formula>25</formula>
    </cfRule>
    <cfRule type="cellIs" dxfId="117" priority="1102" stopIfTrue="1" operator="between">
      <formula>8</formula>
      <formula>15</formula>
    </cfRule>
  </conditionalFormatting>
  <conditionalFormatting sqref="O153">
    <cfRule type="cellIs" dxfId="116" priority="1100" stopIfTrue="1" operator="between">
      <formula>0</formula>
      <formula>7</formula>
    </cfRule>
  </conditionalFormatting>
  <conditionalFormatting sqref="L153">
    <cfRule type="colorScale" priority="1096">
      <colorScale>
        <cfvo type="min"/>
        <cfvo type="percentile" val="50"/>
        <cfvo type="max"/>
        <color rgb="FF63BE7B"/>
        <color rgb="FFFFEB84"/>
        <color rgb="FFF8696B"/>
      </colorScale>
    </cfRule>
  </conditionalFormatting>
  <conditionalFormatting sqref="O154">
    <cfRule type="cellIs" dxfId="115" priority="1088" stopIfTrue="1" operator="between">
      <formula>16</formula>
      <formula>25</formula>
    </cfRule>
    <cfRule type="cellIs" dxfId="114" priority="1089" stopIfTrue="1" operator="between">
      <formula>8</formula>
      <formula>15</formula>
    </cfRule>
  </conditionalFormatting>
  <conditionalFormatting sqref="O154">
    <cfRule type="cellIs" dxfId="113" priority="1087" stopIfTrue="1" operator="between">
      <formula>0</formula>
      <formula>7</formula>
    </cfRule>
  </conditionalFormatting>
  <conditionalFormatting sqref="L154">
    <cfRule type="colorScale" priority="1083">
      <colorScale>
        <cfvo type="min"/>
        <cfvo type="percentile" val="50"/>
        <cfvo type="max"/>
        <color rgb="FF63BE7B"/>
        <color rgb="FFFFEB84"/>
        <color rgb="FFF8696B"/>
      </colorScale>
    </cfRule>
  </conditionalFormatting>
  <conditionalFormatting sqref="O166">
    <cfRule type="cellIs" dxfId="112" priority="1075" stopIfTrue="1" operator="between">
      <formula>16</formula>
      <formula>25</formula>
    </cfRule>
    <cfRule type="cellIs" dxfId="111" priority="1076" stopIfTrue="1" operator="between">
      <formula>8</formula>
      <formula>15</formula>
    </cfRule>
  </conditionalFormatting>
  <conditionalFormatting sqref="O166">
    <cfRule type="cellIs" dxfId="110" priority="1074" stopIfTrue="1" operator="between">
      <formula>0</formula>
      <formula>7</formula>
    </cfRule>
  </conditionalFormatting>
  <conditionalFormatting sqref="O68">
    <cfRule type="cellIs" dxfId="109" priority="1061" stopIfTrue="1" operator="between">
      <formula>16</formula>
      <formula>25</formula>
    </cfRule>
  </conditionalFormatting>
  <conditionalFormatting sqref="O68">
    <cfRule type="cellIs" dxfId="108" priority="1060" stopIfTrue="1" operator="between">
      <formula>0</formula>
      <formula>7</formula>
    </cfRule>
  </conditionalFormatting>
  <conditionalFormatting sqref="O59">
    <cfRule type="cellIs" dxfId="107" priority="1043" stopIfTrue="1" operator="between">
      <formula>16</formula>
      <formula>25</formula>
    </cfRule>
    <cfRule type="cellIs" dxfId="106" priority="1044" stopIfTrue="1" operator="between">
      <formula>8</formula>
      <formula>15</formula>
    </cfRule>
  </conditionalFormatting>
  <conditionalFormatting sqref="O59">
    <cfRule type="cellIs" dxfId="105" priority="1042" stopIfTrue="1" operator="between">
      <formula>0</formula>
      <formula>7</formula>
    </cfRule>
  </conditionalFormatting>
  <conditionalFormatting sqref="O60">
    <cfRule type="cellIs" dxfId="104" priority="1025" stopIfTrue="1" operator="between">
      <formula>16</formula>
      <formula>25</formula>
    </cfRule>
    <cfRule type="cellIs" dxfId="103" priority="1026" stopIfTrue="1" operator="between">
      <formula>8</formula>
      <formula>15</formula>
    </cfRule>
  </conditionalFormatting>
  <conditionalFormatting sqref="O60">
    <cfRule type="cellIs" dxfId="102" priority="1024" stopIfTrue="1" operator="between">
      <formula>0</formula>
      <formula>7</formula>
    </cfRule>
  </conditionalFormatting>
  <conditionalFormatting sqref="L118:L121 L123:L129 L131:L140 L148:L149">
    <cfRule type="colorScale" priority="1436">
      <colorScale>
        <cfvo type="min"/>
        <cfvo type="percentile" val="50"/>
        <cfvo type="max"/>
        <color rgb="FF63BE7B"/>
        <color rgb="FFFFEB84"/>
        <color rgb="FFF8696B"/>
      </colorScale>
    </cfRule>
  </conditionalFormatting>
  <conditionalFormatting sqref="O58">
    <cfRule type="iconSet" priority="1447">
      <iconSet iconSet="3Symbols" reverse="1">
        <cfvo type="percent" val="0"/>
        <cfvo type="num" val="72"/>
        <cfvo type="num" val="135"/>
      </iconSet>
    </cfRule>
  </conditionalFormatting>
  <conditionalFormatting sqref="O99">
    <cfRule type="iconSet" priority="1448">
      <iconSet iconSet="3Symbols" reverse="1">
        <cfvo type="percent" val="0"/>
        <cfvo type="num" val="72"/>
        <cfvo type="num" val="135"/>
      </iconSet>
    </cfRule>
  </conditionalFormatting>
  <conditionalFormatting sqref="O75">
    <cfRule type="iconSet" priority="1449">
      <iconSet iconSet="3Symbols" reverse="1">
        <cfvo type="percent" val="0"/>
        <cfvo type="num" val="72"/>
        <cfvo type="num" val="135"/>
      </iconSet>
    </cfRule>
  </conditionalFormatting>
  <conditionalFormatting sqref="O91">
    <cfRule type="iconSet" priority="1450">
      <iconSet iconSet="3Symbols" reverse="1">
        <cfvo type="percent" val="0"/>
        <cfvo type="num" val="72"/>
        <cfvo type="num" val="135"/>
      </iconSet>
    </cfRule>
  </conditionalFormatting>
  <conditionalFormatting sqref="O72">
    <cfRule type="iconSet" priority="1451">
      <iconSet iconSet="3Symbols" reverse="1">
        <cfvo type="percent" val="0"/>
        <cfvo type="num" val="72"/>
        <cfvo type="num" val="135"/>
      </iconSet>
    </cfRule>
  </conditionalFormatting>
  <conditionalFormatting sqref="O22">
    <cfRule type="iconSet" priority="1452">
      <iconSet iconSet="3Symbols" reverse="1">
        <cfvo type="percent" val="0"/>
        <cfvo type="num" val="72"/>
        <cfvo type="num" val="135"/>
      </iconSet>
    </cfRule>
  </conditionalFormatting>
  <conditionalFormatting sqref="O147 O141:O145">
    <cfRule type="iconSet" priority="1453">
      <iconSet iconSet="3Symbols" reverse="1">
        <cfvo type="percent" val="0"/>
        <cfvo type="num" val="72"/>
        <cfvo type="num" val="135"/>
      </iconSet>
    </cfRule>
  </conditionalFormatting>
  <conditionalFormatting sqref="O146">
    <cfRule type="iconSet" priority="1455">
      <iconSet iconSet="3Symbols" reverse="1">
        <cfvo type="percent" val="0"/>
        <cfvo type="num" val="72"/>
        <cfvo type="num" val="135"/>
      </iconSet>
    </cfRule>
  </conditionalFormatting>
  <conditionalFormatting sqref="O13">
    <cfRule type="iconSet" priority="1456">
      <iconSet iconSet="3Symbols" reverse="1">
        <cfvo type="percent" val="0"/>
        <cfvo type="num" val="72"/>
        <cfvo type="num" val="135"/>
      </iconSet>
    </cfRule>
  </conditionalFormatting>
  <conditionalFormatting sqref="O65">
    <cfRule type="iconSet" priority="1457">
      <iconSet iconSet="3Symbols" reverse="1">
        <cfvo type="percent" val="0"/>
        <cfvo type="num" val="72"/>
        <cfvo type="num" val="135"/>
      </iconSet>
    </cfRule>
  </conditionalFormatting>
  <conditionalFormatting sqref="O152">
    <cfRule type="iconSet" priority="1458">
      <iconSet iconSet="3Symbols" reverse="1">
        <cfvo type="percent" val="0"/>
        <cfvo type="num" val="72"/>
        <cfvo type="num" val="135"/>
      </iconSet>
    </cfRule>
  </conditionalFormatting>
  <conditionalFormatting sqref="O150">
    <cfRule type="iconSet" priority="1459">
      <iconSet iconSet="3Symbols" reverse="1">
        <cfvo type="percent" val="0"/>
        <cfvo type="num" val="72"/>
        <cfvo type="num" val="135"/>
      </iconSet>
    </cfRule>
  </conditionalFormatting>
  <conditionalFormatting sqref="O151">
    <cfRule type="iconSet" priority="1460">
      <iconSet iconSet="3Symbols" reverse="1">
        <cfvo type="percent" val="0"/>
        <cfvo type="num" val="72"/>
        <cfvo type="num" val="135"/>
      </iconSet>
    </cfRule>
  </conditionalFormatting>
  <conditionalFormatting sqref="O165">
    <cfRule type="iconSet" priority="1461">
      <iconSet iconSet="3Symbols" reverse="1">
        <cfvo type="percent" val="0"/>
        <cfvo type="num" val="72"/>
        <cfvo type="num" val="135"/>
      </iconSet>
    </cfRule>
  </conditionalFormatting>
  <conditionalFormatting sqref="O164">
    <cfRule type="iconSet" priority="1462">
      <iconSet iconSet="3Symbols" reverse="1">
        <cfvo type="percent" val="0"/>
        <cfvo type="num" val="72"/>
        <cfvo type="num" val="135"/>
      </iconSet>
    </cfRule>
  </conditionalFormatting>
  <conditionalFormatting sqref="O162">
    <cfRule type="iconSet" priority="1463">
      <iconSet iconSet="3Symbols" reverse="1">
        <cfvo type="percent" val="0"/>
        <cfvo type="num" val="72"/>
        <cfvo type="num" val="135"/>
      </iconSet>
    </cfRule>
  </conditionalFormatting>
  <conditionalFormatting sqref="O163">
    <cfRule type="iconSet" priority="1464">
      <iconSet iconSet="3Symbols" reverse="1">
        <cfvo type="percent" val="0"/>
        <cfvo type="num" val="72"/>
        <cfvo type="num" val="135"/>
      </iconSet>
    </cfRule>
  </conditionalFormatting>
  <conditionalFormatting sqref="O161">
    <cfRule type="iconSet" priority="1465">
      <iconSet iconSet="3Symbols" reverse="1">
        <cfvo type="percent" val="0"/>
        <cfvo type="num" val="72"/>
        <cfvo type="num" val="135"/>
      </iconSet>
    </cfRule>
  </conditionalFormatting>
  <conditionalFormatting sqref="O160">
    <cfRule type="iconSet" priority="1466">
      <iconSet iconSet="3Symbols" reverse="1">
        <cfvo type="percent" val="0"/>
        <cfvo type="num" val="72"/>
        <cfvo type="num" val="135"/>
      </iconSet>
    </cfRule>
  </conditionalFormatting>
  <conditionalFormatting sqref="O159">
    <cfRule type="iconSet" priority="1467">
      <iconSet iconSet="3Symbols" reverse="1">
        <cfvo type="percent" val="0"/>
        <cfvo type="num" val="72"/>
        <cfvo type="num" val="135"/>
      </iconSet>
    </cfRule>
  </conditionalFormatting>
  <conditionalFormatting sqref="O158">
    <cfRule type="iconSet" priority="1468">
      <iconSet iconSet="3Symbols" reverse="1">
        <cfvo type="percent" val="0"/>
        <cfvo type="num" val="72"/>
        <cfvo type="num" val="135"/>
      </iconSet>
    </cfRule>
  </conditionalFormatting>
  <conditionalFormatting sqref="O156">
    <cfRule type="iconSet" priority="1469">
      <iconSet iconSet="3Symbols" reverse="1">
        <cfvo type="percent" val="0"/>
        <cfvo type="num" val="72"/>
        <cfvo type="num" val="135"/>
      </iconSet>
    </cfRule>
  </conditionalFormatting>
  <conditionalFormatting sqref="O157">
    <cfRule type="iconSet" priority="1470">
      <iconSet iconSet="3Symbols" reverse="1">
        <cfvo type="percent" val="0"/>
        <cfvo type="num" val="72"/>
        <cfvo type="num" val="135"/>
      </iconSet>
    </cfRule>
  </conditionalFormatting>
  <conditionalFormatting sqref="O155">
    <cfRule type="iconSet" priority="1471">
      <iconSet iconSet="3Symbols" reverse="1">
        <cfvo type="percent" val="0"/>
        <cfvo type="num" val="72"/>
        <cfvo type="num" val="135"/>
      </iconSet>
    </cfRule>
  </conditionalFormatting>
  <conditionalFormatting sqref="O153">
    <cfRule type="iconSet" priority="1472">
      <iconSet iconSet="3Symbols" reverse="1">
        <cfvo type="percent" val="0"/>
        <cfvo type="num" val="72"/>
        <cfvo type="num" val="135"/>
      </iconSet>
    </cfRule>
  </conditionalFormatting>
  <conditionalFormatting sqref="O154">
    <cfRule type="iconSet" priority="1473">
      <iconSet iconSet="3Symbols" reverse="1">
        <cfvo type="percent" val="0"/>
        <cfvo type="num" val="72"/>
        <cfvo type="num" val="135"/>
      </iconSet>
    </cfRule>
  </conditionalFormatting>
  <conditionalFormatting sqref="O68">
    <cfRule type="iconSet" priority="1475">
      <iconSet iconSet="3Symbols" reverse="1">
        <cfvo type="percent" val="0"/>
        <cfvo type="num" val="72"/>
        <cfvo type="num" val="135"/>
      </iconSet>
    </cfRule>
  </conditionalFormatting>
  <conditionalFormatting sqref="O59">
    <cfRule type="iconSet" priority="1476">
      <iconSet iconSet="3Symbols" reverse="1">
        <cfvo type="percent" val="0"/>
        <cfvo type="num" val="72"/>
        <cfvo type="num" val="135"/>
      </iconSet>
    </cfRule>
  </conditionalFormatting>
  <conditionalFormatting sqref="O60">
    <cfRule type="iconSet" priority="1477">
      <iconSet iconSet="3Symbols" reverse="1">
        <cfvo type="percent" val="0"/>
        <cfvo type="num" val="72"/>
        <cfvo type="num" val="135"/>
      </iconSet>
    </cfRule>
  </conditionalFormatting>
  <conditionalFormatting sqref="O100:O140 O61:O64 O76:O90 O92:O98 O73:O74 O23:O57 O9:O12 O148:O149 O14:O21 O66:O67 O69:O71">
    <cfRule type="iconSet" priority="1478">
      <iconSet iconSet="3Symbols" reverse="1">
        <cfvo type="percent" val="0"/>
        <cfvo type="num" val="72"/>
        <cfvo type="num" val="135"/>
      </iconSet>
    </cfRule>
  </conditionalFormatting>
  <conditionalFormatting sqref="H35:H38">
    <cfRule type="colorScale" priority="794">
      <colorScale>
        <cfvo type="min"/>
        <cfvo type="percentile" val="50"/>
        <cfvo type="max"/>
        <color rgb="FF63BE7B"/>
        <color rgb="FFFFEB84"/>
        <color rgb="FFF8696B"/>
      </colorScale>
    </cfRule>
  </conditionalFormatting>
  <conditionalFormatting sqref="H35:H38">
    <cfRule type="colorScale" priority="795">
      <colorScale>
        <cfvo type="min"/>
        <cfvo type="percentile" val="50"/>
        <cfvo type="max"/>
        <color rgb="FF63BE7B"/>
        <color rgb="FFFFEB84"/>
        <color rgb="FFF8696B"/>
      </colorScale>
    </cfRule>
  </conditionalFormatting>
  <conditionalFormatting sqref="H35:H38">
    <cfRule type="colorScale" priority="793">
      <colorScale>
        <cfvo type="min"/>
        <cfvo type="percentile" val="50"/>
        <cfvo type="max"/>
        <color rgb="FF63BE7B"/>
        <color rgb="FFFFEB84"/>
        <color rgb="FFF8696B"/>
      </colorScale>
    </cfRule>
  </conditionalFormatting>
  <conditionalFormatting sqref="H86:H88">
    <cfRule type="colorScale" priority="791">
      <colorScale>
        <cfvo type="min"/>
        <cfvo type="percentile" val="50"/>
        <cfvo type="max"/>
        <color rgb="FF63BE7B"/>
        <color rgb="FFFFEB84"/>
        <color rgb="FFF8696B"/>
      </colorScale>
    </cfRule>
  </conditionalFormatting>
  <conditionalFormatting sqref="H86:H88">
    <cfRule type="colorScale" priority="792">
      <colorScale>
        <cfvo type="min"/>
        <cfvo type="percentile" val="50"/>
        <cfvo type="max"/>
        <color rgb="FF63BE7B"/>
        <color rgb="FFFFEB84"/>
        <color rgb="FFF8696B"/>
      </colorScale>
    </cfRule>
  </conditionalFormatting>
  <conditionalFormatting sqref="H86:H88">
    <cfRule type="colorScale" priority="790">
      <colorScale>
        <cfvo type="min"/>
        <cfvo type="percentile" val="50"/>
        <cfvo type="max"/>
        <color rgb="FF63BE7B"/>
        <color rgb="FFFFEB84"/>
        <color rgb="FFF8696B"/>
      </colorScale>
    </cfRule>
  </conditionalFormatting>
  <conditionalFormatting sqref="H89:H92">
    <cfRule type="colorScale" priority="788">
      <colorScale>
        <cfvo type="min"/>
        <cfvo type="percentile" val="50"/>
        <cfvo type="max"/>
        <color rgb="FF63BE7B"/>
        <color rgb="FFFFEB84"/>
        <color rgb="FFF8696B"/>
      </colorScale>
    </cfRule>
  </conditionalFormatting>
  <conditionalFormatting sqref="H89:H91">
    <cfRule type="colorScale" priority="789">
      <colorScale>
        <cfvo type="min"/>
        <cfvo type="percentile" val="50"/>
        <cfvo type="max"/>
        <color rgb="FF63BE7B"/>
        <color rgb="FFFFEB84"/>
        <color rgb="FFF8696B"/>
      </colorScale>
    </cfRule>
  </conditionalFormatting>
  <conditionalFormatting sqref="H89:H91">
    <cfRule type="colorScale" priority="787">
      <colorScale>
        <cfvo type="min"/>
        <cfvo type="percentile" val="50"/>
        <cfvo type="max"/>
        <color rgb="FF63BE7B"/>
        <color rgb="FFFFEB84"/>
        <color rgb="FFF8696B"/>
      </colorScale>
    </cfRule>
  </conditionalFormatting>
  <conditionalFormatting sqref="H93:H98 H100">
    <cfRule type="colorScale" priority="785">
      <colorScale>
        <cfvo type="min"/>
        <cfvo type="percentile" val="50"/>
        <cfvo type="max"/>
        <color rgb="FF63BE7B"/>
        <color rgb="FFFFEB84"/>
        <color rgb="FFF8696B"/>
      </colorScale>
    </cfRule>
  </conditionalFormatting>
  <conditionalFormatting sqref="H93:H98">
    <cfRule type="colorScale" priority="786">
      <colorScale>
        <cfvo type="min"/>
        <cfvo type="percentile" val="50"/>
        <cfvo type="max"/>
        <color rgb="FF63BE7B"/>
        <color rgb="FFFFEB84"/>
        <color rgb="FFF8696B"/>
      </colorScale>
    </cfRule>
  </conditionalFormatting>
  <conditionalFormatting sqref="H93:H98">
    <cfRule type="colorScale" priority="784">
      <colorScale>
        <cfvo type="min"/>
        <cfvo type="percentile" val="50"/>
        <cfvo type="max"/>
        <color rgb="FF63BE7B"/>
        <color rgb="FFFFEB84"/>
        <color rgb="FFF8696B"/>
      </colorScale>
    </cfRule>
  </conditionalFormatting>
  <conditionalFormatting sqref="H118:H140">
    <cfRule type="colorScale" priority="783">
      <colorScale>
        <cfvo type="min"/>
        <cfvo type="percentile" val="50"/>
        <cfvo type="max"/>
        <color rgb="FF63BE7B"/>
        <color rgb="FFFFEB84"/>
        <color rgb="FFF8696B"/>
      </colorScale>
    </cfRule>
  </conditionalFormatting>
  <conditionalFormatting sqref="H43:H56">
    <cfRule type="colorScale" priority="781">
      <colorScale>
        <cfvo type="min"/>
        <cfvo type="percentile" val="50"/>
        <cfvo type="max"/>
        <color rgb="FF63BE7B"/>
        <color rgb="FFFFEB84"/>
        <color rgb="FFF8696B"/>
      </colorScale>
    </cfRule>
  </conditionalFormatting>
  <conditionalFormatting sqref="H43:H56">
    <cfRule type="colorScale" priority="782">
      <colorScale>
        <cfvo type="min"/>
        <cfvo type="percentile" val="50"/>
        <cfvo type="max"/>
        <color rgb="FF63BE7B"/>
        <color rgb="FFFFEB84"/>
        <color rgb="FFF8696B"/>
      </colorScale>
    </cfRule>
  </conditionalFormatting>
  <conditionalFormatting sqref="H43:H56">
    <cfRule type="colorScale" priority="780">
      <colorScale>
        <cfvo type="min"/>
        <cfvo type="percentile" val="50"/>
        <cfvo type="max"/>
        <color rgb="FF63BE7B"/>
        <color rgb="FFFFEB84"/>
        <color rgb="FFF8696B"/>
      </colorScale>
    </cfRule>
  </conditionalFormatting>
  <conditionalFormatting sqref="H21">
    <cfRule type="colorScale" priority="777">
      <colorScale>
        <cfvo type="min"/>
        <cfvo type="percentile" val="50"/>
        <cfvo type="max"/>
        <color rgb="FF63BE7B"/>
        <color rgb="FFFFEB84"/>
        <color rgb="FFF8696B"/>
      </colorScale>
    </cfRule>
  </conditionalFormatting>
  <conditionalFormatting sqref="H19:H20">
    <cfRule type="colorScale" priority="778">
      <colorScale>
        <cfvo type="min"/>
        <cfvo type="percentile" val="50"/>
        <cfvo type="max"/>
        <color rgb="FF63BE7B"/>
        <color rgb="FFFFEB84"/>
        <color rgb="FFF8696B"/>
      </colorScale>
    </cfRule>
  </conditionalFormatting>
  <conditionalFormatting sqref="H19:H21">
    <cfRule type="colorScale" priority="779">
      <colorScale>
        <cfvo type="min"/>
        <cfvo type="percentile" val="50"/>
        <cfvo type="max"/>
        <color rgb="FF63BE7B"/>
        <color rgb="FFFFEB84"/>
        <color rgb="FFF8696B"/>
      </colorScale>
    </cfRule>
  </conditionalFormatting>
  <conditionalFormatting sqref="H19:H21">
    <cfRule type="colorScale" priority="776">
      <colorScale>
        <cfvo type="min"/>
        <cfvo type="percentile" val="50"/>
        <cfvo type="max"/>
        <color rgb="FF63BE7B"/>
        <color rgb="FFFFEB84"/>
        <color rgb="FFF8696B"/>
      </colorScale>
    </cfRule>
  </conditionalFormatting>
  <conditionalFormatting sqref="H73:H74 H76 H39:H42 H57 H61:H64 H23:H34 H9:H12 H14:H18 H66">
    <cfRule type="colorScale" priority="796">
      <colorScale>
        <cfvo type="min"/>
        <cfvo type="percentile" val="50"/>
        <cfvo type="max"/>
        <color rgb="FF63BE7B"/>
        <color rgb="FFFFEB84"/>
        <color rgb="FFF8696B"/>
      </colorScale>
    </cfRule>
  </conditionalFormatting>
  <conditionalFormatting sqref="H58">
    <cfRule type="colorScale" priority="774">
      <colorScale>
        <cfvo type="min"/>
        <cfvo type="percentile" val="50"/>
        <cfvo type="max"/>
        <color rgb="FF63BE7B"/>
        <color rgb="FFFFEB84"/>
        <color rgb="FFF8696B"/>
      </colorScale>
    </cfRule>
  </conditionalFormatting>
  <conditionalFormatting sqref="H58">
    <cfRule type="colorScale" priority="775">
      <colorScale>
        <cfvo type="min"/>
        <cfvo type="percentile" val="50"/>
        <cfvo type="max"/>
        <color rgb="FF63BE7B"/>
        <color rgb="FFFFEB84"/>
        <color rgb="FFF8696B"/>
      </colorScale>
    </cfRule>
  </conditionalFormatting>
  <conditionalFormatting sqref="H99">
    <cfRule type="colorScale" priority="771">
      <colorScale>
        <cfvo type="min"/>
        <cfvo type="percentile" val="50"/>
        <cfvo type="max"/>
        <color rgb="FF63BE7B"/>
        <color rgb="FFFFEB84"/>
        <color rgb="FFF8696B"/>
      </colorScale>
    </cfRule>
  </conditionalFormatting>
  <conditionalFormatting sqref="H99">
    <cfRule type="colorScale" priority="772">
      <colorScale>
        <cfvo type="min"/>
        <cfvo type="percentile" val="50"/>
        <cfvo type="max"/>
        <color rgb="FF63BE7B"/>
        <color rgb="FFFFEB84"/>
        <color rgb="FFF8696B"/>
      </colorScale>
    </cfRule>
  </conditionalFormatting>
  <conditionalFormatting sqref="H99">
    <cfRule type="colorScale" priority="770">
      <colorScale>
        <cfvo type="min"/>
        <cfvo type="percentile" val="50"/>
        <cfvo type="max"/>
        <color rgb="FF63BE7B"/>
        <color rgb="FFFFEB84"/>
        <color rgb="FFF8696B"/>
      </colorScale>
    </cfRule>
  </conditionalFormatting>
  <conditionalFormatting sqref="H99">
    <cfRule type="colorScale" priority="773">
      <colorScale>
        <cfvo type="min"/>
        <cfvo type="percentile" val="50"/>
        <cfvo type="max"/>
        <color rgb="FF63BE7B"/>
        <color rgb="FFFFEB84"/>
        <color rgb="FFF8696B"/>
      </colorScale>
    </cfRule>
  </conditionalFormatting>
  <conditionalFormatting sqref="H99">
    <cfRule type="colorScale" priority="769">
      <colorScale>
        <cfvo type="min"/>
        <cfvo type="percentile" val="50"/>
        <cfvo type="max"/>
        <color rgb="FF63BE7B"/>
        <color rgb="FFFFEB84"/>
        <color rgb="FFF8696B"/>
      </colorScale>
    </cfRule>
  </conditionalFormatting>
  <conditionalFormatting sqref="H97:H103">
    <cfRule type="colorScale" priority="768">
      <colorScale>
        <cfvo type="min"/>
        <cfvo type="percentile" val="50"/>
        <cfvo type="max"/>
        <color rgb="FF63BE7B"/>
        <color rgb="FFFFEB84"/>
        <color rgb="FFF8696B"/>
      </colorScale>
    </cfRule>
  </conditionalFormatting>
  <conditionalFormatting sqref="H75">
    <cfRule type="colorScale" priority="766">
      <colorScale>
        <cfvo type="min"/>
        <cfvo type="percentile" val="50"/>
        <cfvo type="max"/>
        <color rgb="FF63BE7B"/>
        <color rgb="FFFFEB84"/>
        <color rgb="FFF8696B"/>
      </colorScale>
    </cfRule>
  </conditionalFormatting>
  <conditionalFormatting sqref="H75">
    <cfRule type="colorScale" priority="767">
      <colorScale>
        <cfvo type="min"/>
        <cfvo type="percentile" val="50"/>
        <cfvo type="max"/>
        <color rgb="FF63BE7B"/>
        <color rgb="FFFFEB84"/>
        <color rgb="FFF8696B"/>
      </colorScale>
    </cfRule>
  </conditionalFormatting>
  <conditionalFormatting sqref="H75">
    <cfRule type="colorScale" priority="765">
      <colorScale>
        <cfvo type="min"/>
        <cfvo type="percentile" val="50"/>
        <cfvo type="max"/>
        <color rgb="FF63BE7B"/>
        <color rgb="FFFFEB84"/>
        <color rgb="FFF8696B"/>
      </colorScale>
    </cfRule>
  </conditionalFormatting>
  <conditionalFormatting sqref="H75">
    <cfRule type="colorScale" priority="764">
      <colorScale>
        <cfvo type="min"/>
        <cfvo type="percentile" val="50"/>
        <cfvo type="max"/>
        <color rgb="FF63BE7B"/>
        <color rgb="FFFFEB84"/>
        <color rgb="FFF8696B"/>
      </colorScale>
    </cfRule>
  </conditionalFormatting>
  <conditionalFormatting sqref="H91">
    <cfRule type="colorScale" priority="761">
      <colorScale>
        <cfvo type="min"/>
        <cfvo type="percentile" val="50"/>
        <cfvo type="max"/>
        <color rgb="FF63BE7B"/>
        <color rgb="FFFFEB84"/>
        <color rgb="FFF8696B"/>
      </colorScale>
    </cfRule>
  </conditionalFormatting>
  <conditionalFormatting sqref="H91">
    <cfRule type="colorScale" priority="762">
      <colorScale>
        <cfvo type="min"/>
        <cfvo type="percentile" val="50"/>
        <cfvo type="max"/>
        <color rgb="FF63BE7B"/>
        <color rgb="FFFFEB84"/>
        <color rgb="FFF8696B"/>
      </colorScale>
    </cfRule>
  </conditionalFormatting>
  <conditionalFormatting sqref="H91">
    <cfRule type="colorScale" priority="760">
      <colorScale>
        <cfvo type="min"/>
        <cfvo type="percentile" val="50"/>
        <cfvo type="max"/>
        <color rgb="FF63BE7B"/>
        <color rgb="FFFFEB84"/>
        <color rgb="FFF8696B"/>
      </colorScale>
    </cfRule>
  </conditionalFormatting>
  <conditionalFormatting sqref="H91">
    <cfRule type="colorScale" priority="763">
      <colorScale>
        <cfvo type="min"/>
        <cfvo type="percentile" val="50"/>
        <cfvo type="max"/>
        <color rgb="FF63BE7B"/>
        <color rgb="FFFFEB84"/>
        <color rgb="FFF8696B"/>
      </colorScale>
    </cfRule>
  </conditionalFormatting>
  <conditionalFormatting sqref="H91">
    <cfRule type="colorScale" priority="759">
      <colorScale>
        <cfvo type="min"/>
        <cfvo type="percentile" val="50"/>
        <cfvo type="max"/>
        <color rgb="FF63BE7B"/>
        <color rgb="FFFFEB84"/>
        <color rgb="FFF8696B"/>
      </colorScale>
    </cfRule>
  </conditionalFormatting>
  <conditionalFormatting sqref="H91">
    <cfRule type="colorScale" priority="758">
      <colorScale>
        <cfvo type="min"/>
        <cfvo type="percentile" val="50"/>
        <cfvo type="max"/>
        <color rgb="FF63BE7B"/>
        <color rgb="FFFFEB84"/>
        <color rgb="FFF8696B"/>
      </colorScale>
    </cfRule>
  </conditionalFormatting>
  <conditionalFormatting sqref="H72">
    <cfRule type="colorScale" priority="756">
      <colorScale>
        <cfvo type="min"/>
        <cfvo type="percentile" val="50"/>
        <cfvo type="max"/>
        <color rgb="FF63BE7B"/>
        <color rgb="FFFFEB84"/>
        <color rgb="FFF8696B"/>
      </colorScale>
    </cfRule>
  </conditionalFormatting>
  <conditionalFormatting sqref="H72">
    <cfRule type="colorScale" priority="757">
      <colorScale>
        <cfvo type="min"/>
        <cfvo type="percentile" val="50"/>
        <cfvo type="max"/>
        <color rgb="FF63BE7B"/>
        <color rgb="FFFFEB84"/>
        <color rgb="FFF8696B"/>
      </colorScale>
    </cfRule>
  </conditionalFormatting>
  <conditionalFormatting sqref="H72">
    <cfRule type="colorScale" priority="755">
      <colorScale>
        <cfvo type="min"/>
        <cfvo type="percentile" val="50"/>
        <cfvo type="max"/>
        <color rgb="FF63BE7B"/>
        <color rgb="FFFFEB84"/>
        <color rgb="FFF8696B"/>
      </colorScale>
    </cfRule>
  </conditionalFormatting>
  <conditionalFormatting sqref="H72">
    <cfRule type="colorScale" priority="754">
      <colorScale>
        <cfvo type="min"/>
        <cfvo type="percentile" val="50"/>
        <cfvo type="max"/>
        <color rgb="FF63BE7B"/>
        <color rgb="FFFFEB84"/>
        <color rgb="FFF8696B"/>
      </colorScale>
    </cfRule>
  </conditionalFormatting>
  <conditionalFormatting sqref="H101:H117">
    <cfRule type="colorScale" priority="797">
      <colorScale>
        <cfvo type="min"/>
        <cfvo type="percentile" val="50"/>
        <cfvo type="max"/>
        <color rgb="FF63BE7B"/>
        <color rgb="FFFFEB84"/>
        <color rgb="FFF8696B"/>
      </colorScale>
    </cfRule>
  </conditionalFormatting>
  <conditionalFormatting sqref="H22">
    <cfRule type="colorScale" priority="752">
      <colorScale>
        <cfvo type="min"/>
        <cfvo type="percentile" val="50"/>
        <cfvo type="max"/>
        <color rgb="FF63BE7B"/>
        <color rgb="FFFFEB84"/>
        <color rgb="FFF8696B"/>
      </colorScale>
    </cfRule>
  </conditionalFormatting>
  <conditionalFormatting sqref="H22">
    <cfRule type="colorScale" priority="753">
      <colorScale>
        <cfvo type="min"/>
        <cfvo type="percentile" val="50"/>
        <cfvo type="max"/>
        <color rgb="FF63BE7B"/>
        <color rgb="FFFFEB84"/>
        <color rgb="FFF8696B"/>
      </colorScale>
    </cfRule>
  </conditionalFormatting>
  <conditionalFormatting sqref="H22">
    <cfRule type="colorScale" priority="751">
      <colorScale>
        <cfvo type="min"/>
        <cfvo type="percentile" val="50"/>
        <cfvo type="max"/>
        <color rgb="FF63BE7B"/>
        <color rgb="FFFFEB84"/>
        <color rgb="FFF8696B"/>
      </colorScale>
    </cfRule>
  </conditionalFormatting>
  <conditionalFormatting sqref="H22">
    <cfRule type="colorScale" priority="750">
      <colorScale>
        <cfvo type="min"/>
        <cfvo type="percentile" val="50"/>
        <cfvo type="max"/>
        <color rgb="FF63BE7B"/>
        <color rgb="FFFFEB84"/>
        <color rgb="FFF8696B"/>
      </colorScale>
    </cfRule>
  </conditionalFormatting>
  <conditionalFormatting sqref="H22">
    <cfRule type="colorScale" priority="749">
      <colorScale>
        <cfvo type="min"/>
        <cfvo type="percentile" val="50"/>
        <cfvo type="max"/>
        <color rgb="FF63BE7B"/>
        <color rgb="FFFFEB84"/>
        <color rgb="FFF8696B"/>
      </colorScale>
    </cfRule>
  </conditionalFormatting>
  <conditionalFormatting sqref="H141:H145 H147">
    <cfRule type="colorScale" priority="745">
      <colorScale>
        <cfvo type="min"/>
        <cfvo type="percentile" val="50"/>
        <cfvo type="max"/>
        <color rgb="FF63BE7B"/>
        <color rgb="FFFFEB84"/>
        <color rgb="FFF8696B"/>
      </colorScale>
    </cfRule>
  </conditionalFormatting>
  <conditionalFormatting sqref="H141:H145">
    <cfRule type="colorScale" priority="746">
      <colorScale>
        <cfvo type="min"/>
        <cfvo type="percentile" val="50"/>
        <cfvo type="max"/>
        <color rgb="FF63BE7B"/>
        <color rgb="FFFFEB84"/>
        <color rgb="FFF8696B"/>
      </colorScale>
    </cfRule>
  </conditionalFormatting>
  <conditionalFormatting sqref="H141:H145">
    <cfRule type="colorScale" priority="744">
      <colorScale>
        <cfvo type="min"/>
        <cfvo type="percentile" val="50"/>
        <cfvo type="max"/>
        <color rgb="FF63BE7B"/>
        <color rgb="FFFFEB84"/>
        <color rgb="FFF8696B"/>
      </colorScale>
    </cfRule>
  </conditionalFormatting>
  <conditionalFormatting sqref="H141:H145">
    <cfRule type="colorScale" priority="747">
      <colorScale>
        <cfvo type="min"/>
        <cfvo type="percentile" val="50"/>
        <cfvo type="max"/>
        <color rgb="FF63BE7B"/>
        <color rgb="FFFFEB84"/>
        <color rgb="FFF8696B"/>
      </colorScale>
    </cfRule>
  </conditionalFormatting>
  <conditionalFormatting sqref="H141:H145">
    <cfRule type="colorScale" priority="743">
      <colorScale>
        <cfvo type="min"/>
        <cfvo type="percentile" val="50"/>
        <cfvo type="max"/>
        <color rgb="FF63BE7B"/>
        <color rgb="FFFFEB84"/>
        <color rgb="FFF8696B"/>
      </colorScale>
    </cfRule>
  </conditionalFormatting>
  <conditionalFormatting sqref="H141:H145">
    <cfRule type="colorScale" priority="742">
      <colorScale>
        <cfvo type="min"/>
        <cfvo type="percentile" val="50"/>
        <cfvo type="max"/>
        <color rgb="FF63BE7B"/>
        <color rgb="FFFFEB84"/>
        <color rgb="FFF8696B"/>
      </colorScale>
    </cfRule>
  </conditionalFormatting>
  <conditionalFormatting sqref="H146">
    <cfRule type="colorScale" priority="739">
      <colorScale>
        <cfvo type="min"/>
        <cfvo type="percentile" val="50"/>
        <cfvo type="max"/>
        <color rgb="FF63BE7B"/>
        <color rgb="FFFFEB84"/>
        <color rgb="FFF8696B"/>
      </colorScale>
    </cfRule>
  </conditionalFormatting>
  <conditionalFormatting sqref="H146">
    <cfRule type="colorScale" priority="740">
      <colorScale>
        <cfvo type="min"/>
        <cfvo type="percentile" val="50"/>
        <cfvo type="max"/>
        <color rgb="FF63BE7B"/>
        <color rgb="FFFFEB84"/>
        <color rgb="FFF8696B"/>
      </colorScale>
    </cfRule>
  </conditionalFormatting>
  <conditionalFormatting sqref="H146">
    <cfRule type="colorScale" priority="738">
      <colorScale>
        <cfvo type="min"/>
        <cfvo type="percentile" val="50"/>
        <cfvo type="max"/>
        <color rgb="FF63BE7B"/>
        <color rgb="FFFFEB84"/>
        <color rgb="FFF8696B"/>
      </colorScale>
    </cfRule>
  </conditionalFormatting>
  <conditionalFormatting sqref="H146">
    <cfRule type="colorScale" priority="741">
      <colorScale>
        <cfvo type="min"/>
        <cfvo type="percentile" val="50"/>
        <cfvo type="max"/>
        <color rgb="FF63BE7B"/>
        <color rgb="FFFFEB84"/>
        <color rgb="FFF8696B"/>
      </colorScale>
    </cfRule>
  </conditionalFormatting>
  <conditionalFormatting sqref="H146">
    <cfRule type="colorScale" priority="737">
      <colorScale>
        <cfvo type="min"/>
        <cfvo type="percentile" val="50"/>
        <cfvo type="max"/>
        <color rgb="FF63BE7B"/>
        <color rgb="FFFFEB84"/>
        <color rgb="FFF8696B"/>
      </colorScale>
    </cfRule>
  </conditionalFormatting>
  <conditionalFormatting sqref="H146">
    <cfRule type="colorScale" priority="736">
      <colorScale>
        <cfvo type="min"/>
        <cfvo type="percentile" val="50"/>
        <cfvo type="max"/>
        <color rgb="FF63BE7B"/>
        <color rgb="FFFFEB84"/>
        <color rgb="FFF8696B"/>
      </colorScale>
    </cfRule>
  </conditionalFormatting>
  <conditionalFormatting sqref="H141:H147">
    <cfRule type="colorScale" priority="735">
      <colorScale>
        <cfvo type="min"/>
        <cfvo type="percentile" val="50"/>
        <cfvo type="max"/>
        <color rgb="FF63BE7B"/>
        <color rgb="FFFFEB84"/>
        <color rgb="FFF8696B"/>
      </colorScale>
    </cfRule>
  </conditionalFormatting>
  <conditionalFormatting sqref="H147">
    <cfRule type="colorScale" priority="748">
      <colorScale>
        <cfvo type="min"/>
        <cfvo type="percentile" val="50"/>
        <cfvo type="max"/>
        <color rgb="FF63BE7B"/>
        <color rgb="FFFFEB84"/>
        <color rgb="FFF8696B"/>
      </colorScale>
    </cfRule>
  </conditionalFormatting>
  <conditionalFormatting sqref="H13">
    <cfRule type="colorScale" priority="733">
      <colorScale>
        <cfvo type="min"/>
        <cfvo type="percentile" val="50"/>
        <cfvo type="max"/>
        <color rgb="FF63BE7B"/>
        <color rgb="FFFFEB84"/>
        <color rgb="FFF8696B"/>
      </colorScale>
    </cfRule>
  </conditionalFormatting>
  <conditionalFormatting sqref="H13">
    <cfRule type="colorScale" priority="734">
      <colorScale>
        <cfvo type="min"/>
        <cfvo type="percentile" val="50"/>
        <cfvo type="max"/>
        <color rgb="FF63BE7B"/>
        <color rgb="FFFFEB84"/>
        <color rgb="FFF8696B"/>
      </colorScale>
    </cfRule>
  </conditionalFormatting>
  <conditionalFormatting sqref="H13">
    <cfRule type="colorScale" priority="732">
      <colorScale>
        <cfvo type="min"/>
        <cfvo type="percentile" val="50"/>
        <cfvo type="max"/>
        <color rgb="FF63BE7B"/>
        <color rgb="FFFFEB84"/>
        <color rgb="FFF8696B"/>
      </colorScale>
    </cfRule>
  </conditionalFormatting>
  <conditionalFormatting sqref="H13">
    <cfRule type="colorScale" priority="731">
      <colorScale>
        <cfvo type="min"/>
        <cfvo type="percentile" val="50"/>
        <cfvo type="max"/>
        <color rgb="FF63BE7B"/>
        <color rgb="FFFFEB84"/>
        <color rgb="FFF8696B"/>
      </colorScale>
    </cfRule>
  </conditionalFormatting>
  <conditionalFormatting sqref="H13">
    <cfRule type="colorScale" priority="730">
      <colorScale>
        <cfvo type="min"/>
        <cfvo type="percentile" val="50"/>
        <cfvo type="max"/>
        <color rgb="FF63BE7B"/>
        <color rgb="FFFFEB84"/>
        <color rgb="FFF8696B"/>
      </colorScale>
    </cfRule>
  </conditionalFormatting>
  <conditionalFormatting sqref="H65">
    <cfRule type="colorScale" priority="728">
      <colorScale>
        <cfvo type="min"/>
        <cfvo type="percentile" val="50"/>
        <cfvo type="max"/>
        <color rgb="FF63BE7B"/>
        <color rgb="FFFFEB84"/>
        <color rgb="FFF8696B"/>
      </colorScale>
    </cfRule>
  </conditionalFormatting>
  <conditionalFormatting sqref="H65">
    <cfRule type="colorScale" priority="729">
      <colorScale>
        <cfvo type="min"/>
        <cfvo type="percentile" val="50"/>
        <cfvo type="max"/>
        <color rgb="FF63BE7B"/>
        <color rgb="FFFFEB84"/>
        <color rgb="FFF8696B"/>
      </colorScale>
    </cfRule>
  </conditionalFormatting>
  <conditionalFormatting sqref="H65">
    <cfRule type="colorScale" priority="727">
      <colorScale>
        <cfvo type="min"/>
        <cfvo type="percentile" val="50"/>
        <cfvo type="max"/>
        <color rgb="FF63BE7B"/>
        <color rgb="FFFFEB84"/>
        <color rgb="FFF8696B"/>
      </colorScale>
    </cfRule>
  </conditionalFormatting>
  <conditionalFormatting sqref="H65">
    <cfRule type="colorScale" priority="726">
      <colorScale>
        <cfvo type="min"/>
        <cfvo type="percentile" val="50"/>
        <cfvo type="max"/>
        <color rgb="FF63BE7B"/>
        <color rgb="FFFFEB84"/>
        <color rgb="FFF8696B"/>
      </colorScale>
    </cfRule>
  </conditionalFormatting>
  <conditionalFormatting sqref="H65">
    <cfRule type="colorScale" priority="725">
      <colorScale>
        <cfvo type="min"/>
        <cfvo type="percentile" val="50"/>
        <cfvo type="max"/>
        <color rgb="FF63BE7B"/>
        <color rgb="FFFFEB84"/>
        <color rgb="FFF8696B"/>
      </colorScale>
    </cfRule>
  </conditionalFormatting>
  <conditionalFormatting sqref="H152">
    <cfRule type="colorScale" priority="722">
      <colorScale>
        <cfvo type="min"/>
        <cfvo type="percentile" val="50"/>
        <cfvo type="max"/>
        <color rgb="FF63BE7B"/>
        <color rgb="FFFFEB84"/>
        <color rgb="FFF8696B"/>
      </colorScale>
    </cfRule>
  </conditionalFormatting>
  <conditionalFormatting sqref="H152">
    <cfRule type="colorScale" priority="723">
      <colorScale>
        <cfvo type="min"/>
        <cfvo type="percentile" val="50"/>
        <cfvo type="max"/>
        <color rgb="FF63BE7B"/>
        <color rgb="FFFFEB84"/>
        <color rgb="FFF8696B"/>
      </colorScale>
    </cfRule>
  </conditionalFormatting>
  <conditionalFormatting sqref="H152">
    <cfRule type="colorScale" priority="721">
      <colorScale>
        <cfvo type="min"/>
        <cfvo type="percentile" val="50"/>
        <cfvo type="max"/>
        <color rgb="FF63BE7B"/>
        <color rgb="FFFFEB84"/>
        <color rgb="FFF8696B"/>
      </colorScale>
    </cfRule>
  </conditionalFormatting>
  <conditionalFormatting sqref="H152">
    <cfRule type="colorScale" priority="720">
      <colorScale>
        <cfvo type="min"/>
        <cfvo type="percentile" val="50"/>
        <cfvo type="max"/>
        <color rgb="FF63BE7B"/>
        <color rgb="FFFFEB84"/>
        <color rgb="FFF8696B"/>
      </colorScale>
    </cfRule>
  </conditionalFormatting>
  <conditionalFormatting sqref="H152">
    <cfRule type="colorScale" priority="719">
      <colorScale>
        <cfvo type="min"/>
        <cfvo type="percentile" val="50"/>
        <cfvo type="max"/>
        <color rgb="FF63BE7B"/>
        <color rgb="FFFFEB84"/>
        <color rgb="FFF8696B"/>
      </colorScale>
    </cfRule>
  </conditionalFormatting>
  <conditionalFormatting sqref="H152">
    <cfRule type="colorScale" priority="724">
      <colorScale>
        <cfvo type="min"/>
        <cfvo type="percentile" val="50"/>
        <cfvo type="max"/>
        <color rgb="FF63BE7B"/>
        <color rgb="FFFFEB84"/>
        <color rgb="FFF8696B"/>
      </colorScale>
    </cfRule>
  </conditionalFormatting>
  <conditionalFormatting sqref="H150">
    <cfRule type="colorScale" priority="716">
      <colorScale>
        <cfvo type="min"/>
        <cfvo type="percentile" val="50"/>
        <cfvo type="max"/>
        <color rgb="FF63BE7B"/>
        <color rgb="FFFFEB84"/>
        <color rgb="FFF8696B"/>
      </colorScale>
    </cfRule>
  </conditionalFormatting>
  <conditionalFormatting sqref="H150">
    <cfRule type="colorScale" priority="717">
      <colorScale>
        <cfvo type="min"/>
        <cfvo type="percentile" val="50"/>
        <cfvo type="max"/>
        <color rgb="FF63BE7B"/>
        <color rgb="FFFFEB84"/>
        <color rgb="FFF8696B"/>
      </colorScale>
    </cfRule>
  </conditionalFormatting>
  <conditionalFormatting sqref="H150">
    <cfRule type="colorScale" priority="715">
      <colorScale>
        <cfvo type="min"/>
        <cfvo type="percentile" val="50"/>
        <cfvo type="max"/>
        <color rgb="FF63BE7B"/>
        <color rgb="FFFFEB84"/>
        <color rgb="FFF8696B"/>
      </colorScale>
    </cfRule>
  </conditionalFormatting>
  <conditionalFormatting sqref="H150">
    <cfRule type="colorScale" priority="714">
      <colorScale>
        <cfvo type="min"/>
        <cfvo type="percentile" val="50"/>
        <cfvo type="max"/>
        <color rgb="FF63BE7B"/>
        <color rgb="FFFFEB84"/>
        <color rgb="FFF8696B"/>
      </colorScale>
    </cfRule>
  </conditionalFormatting>
  <conditionalFormatting sqref="H150">
    <cfRule type="colorScale" priority="713">
      <colorScale>
        <cfvo type="min"/>
        <cfvo type="percentile" val="50"/>
        <cfvo type="max"/>
        <color rgb="FF63BE7B"/>
        <color rgb="FFFFEB84"/>
        <color rgb="FFF8696B"/>
      </colorScale>
    </cfRule>
  </conditionalFormatting>
  <conditionalFormatting sqref="H150">
    <cfRule type="colorScale" priority="718">
      <colorScale>
        <cfvo type="min"/>
        <cfvo type="percentile" val="50"/>
        <cfvo type="max"/>
        <color rgb="FF63BE7B"/>
        <color rgb="FFFFEB84"/>
        <color rgb="FFF8696B"/>
      </colorScale>
    </cfRule>
  </conditionalFormatting>
  <conditionalFormatting sqref="H165">
    <cfRule type="colorScale" priority="710">
      <colorScale>
        <cfvo type="min"/>
        <cfvo type="percentile" val="50"/>
        <cfvo type="max"/>
        <color rgb="FF63BE7B"/>
        <color rgb="FFFFEB84"/>
        <color rgb="FFF8696B"/>
      </colorScale>
    </cfRule>
  </conditionalFormatting>
  <conditionalFormatting sqref="H165">
    <cfRule type="colorScale" priority="711">
      <colorScale>
        <cfvo type="min"/>
        <cfvo type="percentile" val="50"/>
        <cfvo type="max"/>
        <color rgb="FF63BE7B"/>
        <color rgb="FFFFEB84"/>
        <color rgb="FFF8696B"/>
      </colorScale>
    </cfRule>
  </conditionalFormatting>
  <conditionalFormatting sqref="H165">
    <cfRule type="colorScale" priority="709">
      <colorScale>
        <cfvo type="min"/>
        <cfvo type="percentile" val="50"/>
        <cfvo type="max"/>
        <color rgb="FF63BE7B"/>
        <color rgb="FFFFEB84"/>
        <color rgb="FFF8696B"/>
      </colorScale>
    </cfRule>
  </conditionalFormatting>
  <conditionalFormatting sqref="H165">
    <cfRule type="colorScale" priority="708">
      <colorScale>
        <cfvo type="min"/>
        <cfvo type="percentile" val="50"/>
        <cfvo type="max"/>
        <color rgb="FF63BE7B"/>
        <color rgb="FFFFEB84"/>
        <color rgb="FFF8696B"/>
      </colorScale>
    </cfRule>
  </conditionalFormatting>
  <conditionalFormatting sqref="H165">
    <cfRule type="colorScale" priority="707">
      <colorScale>
        <cfvo type="min"/>
        <cfvo type="percentile" val="50"/>
        <cfvo type="max"/>
        <color rgb="FF63BE7B"/>
        <color rgb="FFFFEB84"/>
        <color rgb="FFF8696B"/>
      </colorScale>
    </cfRule>
  </conditionalFormatting>
  <conditionalFormatting sqref="H165">
    <cfRule type="colorScale" priority="712">
      <colorScale>
        <cfvo type="min"/>
        <cfvo type="percentile" val="50"/>
        <cfvo type="max"/>
        <color rgb="FF63BE7B"/>
        <color rgb="FFFFEB84"/>
        <color rgb="FFF8696B"/>
      </colorScale>
    </cfRule>
  </conditionalFormatting>
  <conditionalFormatting sqref="H164">
    <cfRule type="colorScale" priority="704">
      <colorScale>
        <cfvo type="min"/>
        <cfvo type="percentile" val="50"/>
        <cfvo type="max"/>
        <color rgb="FF63BE7B"/>
        <color rgb="FFFFEB84"/>
        <color rgb="FFF8696B"/>
      </colorScale>
    </cfRule>
  </conditionalFormatting>
  <conditionalFormatting sqref="H164">
    <cfRule type="colorScale" priority="705">
      <colorScale>
        <cfvo type="min"/>
        <cfvo type="percentile" val="50"/>
        <cfvo type="max"/>
        <color rgb="FF63BE7B"/>
        <color rgb="FFFFEB84"/>
        <color rgb="FFF8696B"/>
      </colorScale>
    </cfRule>
  </conditionalFormatting>
  <conditionalFormatting sqref="H164">
    <cfRule type="colorScale" priority="703">
      <colorScale>
        <cfvo type="min"/>
        <cfvo type="percentile" val="50"/>
        <cfvo type="max"/>
        <color rgb="FF63BE7B"/>
        <color rgb="FFFFEB84"/>
        <color rgb="FFF8696B"/>
      </colorScale>
    </cfRule>
  </conditionalFormatting>
  <conditionalFormatting sqref="H164">
    <cfRule type="colorScale" priority="702">
      <colorScale>
        <cfvo type="min"/>
        <cfvo type="percentile" val="50"/>
        <cfvo type="max"/>
        <color rgb="FF63BE7B"/>
        <color rgb="FFFFEB84"/>
        <color rgb="FFF8696B"/>
      </colorScale>
    </cfRule>
  </conditionalFormatting>
  <conditionalFormatting sqref="H164">
    <cfRule type="colorScale" priority="701">
      <colorScale>
        <cfvo type="min"/>
        <cfvo type="percentile" val="50"/>
        <cfvo type="max"/>
        <color rgb="FF63BE7B"/>
        <color rgb="FFFFEB84"/>
        <color rgb="FFF8696B"/>
      </colorScale>
    </cfRule>
  </conditionalFormatting>
  <conditionalFormatting sqref="H164">
    <cfRule type="colorScale" priority="706">
      <colorScale>
        <cfvo type="min"/>
        <cfvo type="percentile" val="50"/>
        <cfvo type="max"/>
        <color rgb="FF63BE7B"/>
        <color rgb="FFFFEB84"/>
        <color rgb="FFF8696B"/>
      </colorScale>
    </cfRule>
  </conditionalFormatting>
  <conditionalFormatting sqref="H162">
    <cfRule type="colorScale" priority="698">
      <colorScale>
        <cfvo type="min"/>
        <cfvo type="percentile" val="50"/>
        <cfvo type="max"/>
        <color rgb="FF63BE7B"/>
        <color rgb="FFFFEB84"/>
        <color rgb="FFF8696B"/>
      </colorScale>
    </cfRule>
  </conditionalFormatting>
  <conditionalFormatting sqref="H162">
    <cfRule type="colorScale" priority="699">
      <colorScale>
        <cfvo type="min"/>
        <cfvo type="percentile" val="50"/>
        <cfvo type="max"/>
        <color rgb="FF63BE7B"/>
        <color rgb="FFFFEB84"/>
        <color rgb="FFF8696B"/>
      </colorScale>
    </cfRule>
  </conditionalFormatting>
  <conditionalFormatting sqref="H162">
    <cfRule type="colorScale" priority="697">
      <colorScale>
        <cfvo type="min"/>
        <cfvo type="percentile" val="50"/>
        <cfvo type="max"/>
        <color rgb="FF63BE7B"/>
        <color rgb="FFFFEB84"/>
        <color rgb="FFF8696B"/>
      </colorScale>
    </cfRule>
  </conditionalFormatting>
  <conditionalFormatting sqref="H162">
    <cfRule type="colorScale" priority="696">
      <colorScale>
        <cfvo type="min"/>
        <cfvo type="percentile" val="50"/>
        <cfvo type="max"/>
        <color rgb="FF63BE7B"/>
        <color rgb="FFFFEB84"/>
        <color rgb="FFF8696B"/>
      </colorScale>
    </cfRule>
  </conditionalFormatting>
  <conditionalFormatting sqref="H162">
    <cfRule type="colorScale" priority="695">
      <colorScale>
        <cfvo type="min"/>
        <cfvo type="percentile" val="50"/>
        <cfvo type="max"/>
        <color rgb="FF63BE7B"/>
        <color rgb="FFFFEB84"/>
        <color rgb="FFF8696B"/>
      </colorScale>
    </cfRule>
  </conditionalFormatting>
  <conditionalFormatting sqref="H162">
    <cfRule type="colorScale" priority="700">
      <colorScale>
        <cfvo type="min"/>
        <cfvo type="percentile" val="50"/>
        <cfvo type="max"/>
        <color rgb="FF63BE7B"/>
        <color rgb="FFFFEB84"/>
        <color rgb="FFF8696B"/>
      </colorScale>
    </cfRule>
  </conditionalFormatting>
  <conditionalFormatting sqref="H163">
    <cfRule type="colorScale" priority="692">
      <colorScale>
        <cfvo type="min"/>
        <cfvo type="percentile" val="50"/>
        <cfvo type="max"/>
        <color rgb="FF63BE7B"/>
        <color rgb="FFFFEB84"/>
        <color rgb="FFF8696B"/>
      </colorScale>
    </cfRule>
  </conditionalFormatting>
  <conditionalFormatting sqref="H163">
    <cfRule type="colorScale" priority="693">
      <colorScale>
        <cfvo type="min"/>
        <cfvo type="percentile" val="50"/>
        <cfvo type="max"/>
        <color rgb="FF63BE7B"/>
        <color rgb="FFFFEB84"/>
        <color rgb="FFF8696B"/>
      </colorScale>
    </cfRule>
  </conditionalFormatting>
  <conditionalFormatting sqref="H163">
    <cfRule type="colorScale" priority="691">
      <colorScale>
        <cfvo type="min"/>
        <cfvo type="percentile" val="50"/>
        <cfvo type="max"/>
        <color rgb="FF63BE7B"/>
        <color rgb="FFFFEB84"/>
        <color rgb="FFF8696B"/>
      </colorScale>
    </cfRule>
  </conditionalFormatting>
  <conditionalFormatting sqref="H163">
    <cfRule type="colorScale" priority="690">
      <colorScale>
        <cfvo type="min"/>
        <cfvo type="percentile" val="50"/>
        <cfvo type="max"/>
        <color rgb="FF63BE7B"/>
        <color rgb="FFFFEB84"/>
        <color rgb="FFF8696B"/>
      </colorScale>
    </cfRule>
  </conditionalFormatting>
  <conditionalFormatting sqref="H163">
    <cfRule type="colorScale" priority="689">
      <colorScale>
        <cfvo type="min"/>
        <cfvo type="percentile" val="50"/>
        <cfvo type="max"/>
        <color rgb="FF63BE7B"/>
        <color rgb="FFFFEB84"/>
        <color rgb="FFF8696B"/>
      </colorScale>
    </cfRule>
  </conditionalFormatting>
  <conditionalFormatting sqref="H163">
    <cfRule type="colorScale" priority="694">
      <colorScale>
        <cfvo type="min"/>
        <cfvo type="percentile" val="50"/>
        <cfvo type="max"/>
        <color rgb="FF63BE7B"/>
        <color rgb="FFFFEB84"/>
        <color rgb="FFF8696B"/>
      </colorScale>
    </cfRule>
  </conditionalFormatting>
  <conditionalFormatting sqref="H161">
    <cfRule type="colorScale" priority="686">
      <colorScale>
        <cfvo type="min"/>
        <cfvo type="percentile" val="50"/>
        <cfvo type="max"/>
        <color rgb="FF63BE7B"/>
        <color rgb="FFFFEB84"/>
        <color rgb="FFF8696B"/>
      </colorScale>
    </cfRule>
  </conditionalFormatting>
  <conditionalFormatting sqref="H161">
    <cfRule type="colorScale" priority="687">
      <colorScale>
        <cfvo type="min"/>
        <cfvo type="percentile" val="50"/>
        <cfvo type="max"/>
        <color rgb="FF63BE7B"/>
        <color rgb="FFFFEB84"/>
        <color rgb="FFF8696B"/>
      </colorScale>
    </cfRule>
  </conditionalFormatting>
  <conditionalFormatting sqref="H161">
    <cfRule type="colorScale" priority="685">
      <colorScale>
        <cfvo type="min"/>
        <cfvo type="percentile" val="50"/>
        <cfvo type="max"/>
        <color rgb="FF63BE7B"/>
        <color rgb="FFFFEB84"/>
        <color rgb="FFF8696B"/>
      </colorScale>
    </cfRule>
  </conditionalFormatting>
  <conditionalFormatting sqref="H161">
    <cfRule type="colorScale" priority="684">
      <colorScale>
        <cfvo type="min"/>
        <cfvo type="percentile" val="50"/>
        <cfvo type="max"/>
        <color rgb="FF63BE7B"/>
        <color rgb="FFFFEB84"/>
        <color rgb="FFF8696B"/>
      </colorScale>
    </cfRule>
  </conditionalFormatting>
  <conditionalFormatting sqref="H161">
    <cfRule type="colorScale" priority="683">
      <colorScale>
        <cfvo type="min"/>
        <cfvo type="percentile" val="50"/>
        <cfvo type="max"/>
        <color rgb="FF63BE7B"/>
        <color rgb="FFFFEB84"/>
        <color rgb="FFF8696B"/>
      </colorScale>
    </cfRule>
  </conditionalFormatting>
  <conditionalFormatting sqref="H161">
    <cfRule type="colorScale" priority="688">
      <colorScale>
        <cfvo type="min"/>
        <cfvo type="percentile" val="50"/>
        <cfvo type="max"/>
        <color rgb="FF63BE7B"/>
        <color rgb="FFFFEB84"/>
        <color rgb="FFF8696B"/>
      </colorScale>
    </cfRule>
  </conditionalFormatting>
  <conditionalFormatting sqref="H160">
    <cfRule type="colorScale" priority="680">
      <colorScale>
        <cfvo type="min"/>
        <cfvo type="percentile" val="50"/>
        <cfvo type="max"/>
        <color rgb="FF63BE7B"/>
        <color rgb="FFFFEB84"/>
        <color rgb="FFF8696B"/>
      </colorScale>
    </cfRule>
  </conditionalFormatting>
  <conditionalFormatting sqref="H160">
    <cfRule type="colorScale" priority="681">
      <colorScale>
        <cfvo type="min"/>
        <cfvo type="percentile" val="50"/>
        <cfvo type="max"/>
        <color rgb="FF63BE7B"/>
        <color rgb="FFFFEB84"/>
        <color rgb="FFF8696B"/>
      </colorScale>
    </cfRule>
  </conditionalFormatting>
  <conditionalFormatting sqref="H160">
    <cfRule type="colorScale" priority="679">
      <colorScale>
        <cfvo type="min"/>
        <cfvo type="percentile" val="50"/>
        <cfvo type="max"/>
        <color rgb="FF63BE7B"/>
        <color rgb="FFFFEB84"/>
        <color rgb="FFF8696B"/>
      </colorScale>
    </cfRule>
  </conditionalFormatting>
  <conditionalFormatting sqref="H160">
    <cfRule type="colorScale" priority="678">
      <colorScale>
        <cfvo type="min"/>
        <cfvo type="percentile" val="50"/>
        <cfvo type="max"/>
        <color rgb="FF63BE7B"/>
        <color rgb="FFFFEB84"/>
        <color rgb="FFF8696B"/>
      </colorScale>
    </cfRule>
  </conditionalFormatting>
  <conditionalFormatting sqref="H160">
    <cfRule type="colorScale" priority="677">
      <colorScale>
        <cfvo type="min"/>
        <cfvo type="percentile" val="50"/>
        <cfvo type="max"/>
        <color rgb="FF63BE7B"/>
        <color rgb="FFFFEB84"/>
        <color rgb="FFF8696B"/>
      </colorScale>
    </cfRule>
  </conditionalFormatting>
  <conditionalFormatting sqref="H160">
    <cfRule type="colorScale" priority="682">
      <colorScale>
        <cfvo type="min"/>
        <cfvo type="percentile" val="50"/>
        <cfvo type="max"/>
        <color rgb="FF63BE7B"/>
        <color rgb="FFFFEB84"/>
        <color rgb="FFF8696B"/>
      </colorScale>
    </cfRule>
  </conditionalFormatting>
  <conditionalFormatting sqref="H159">
    <cfRule type="colorScale" priority="674">
      <colorScale>
        <cfvo type="min"/>
        <cfvo type="percentile" val="50"/>
        <cfvo type="max"/>
        <color rgb="FF63BE7B"/>
        <color rgb="FFFFEB84"/>
        <color rgb="FFF8696B"/>
      </colorScale>
    </cfRule>
  </conditionalFormatting>
  <conditionalFormatting sqref="H159">
    <cfRule type="colorScale" priority="675">
      <colorScale>
        <cfvo type="min"/>
        <cfvo type="percentile" val="50"/>
        <cfvo type="max"/>
        <color rgb="FF63BE7B"/>
        <color rgb="FFFFEB84"/>
        <color rgb="FFF8696B"/>
      </colorScale>
    </cfRule>
  </conditionalFormatting>
  <conditionalFormatting sqref="H159">
    <cfRule type="colorScale" priority="673">
      <colorScale>
        <cfvo type="min"/>
        <cfvo type="percentile" val="50"/>
        <cfvo type="max"/>
        <color rgb="FF63BE7B"/>
        <color rgb="FFFFEB84"/>
        <color rgb="FFF8696B"/>
      </colorScale>
    </cfRule>
  </conditionalFormatting>
  <conditionalFormatting sqref="H159">
    <cfRule type="colorScale" priority="672">
      <colorScale>
        <cfvo type="min"/>
        <cfvo type="percentile" val="50"/>
        <cfvo type="max"/>
        <color rgb="FF63BE7B"/>
        <color rgb="FFFFEB84"/>
        <color rgb="FFF8696B"/>
      </colorScale>
    </cfRule>
  </conditionalFormatting>
  <conditionalFormatting sqref="H159">
    <cfRule type="colorScale" priority="671">
      <colorScale>
        <cfvo type="min"/>
        <cfvo type="percentile" val="50"/>
        <cfvo type="max"/>
        <color rgb="FF63BE7B"/>
        <color rgb="FFFFEB84"/>
        <color rgb="FFF8696B"/>
      </colorScale>
    </cfRule>
  </conditionalFormatting>
  <conditionalFormatting sqref="H159">
    <cfRule type="colorScale" priority="676">
      <colorScale>
        <cfvo type="min"/>
        <cfvo type="percentile" val="50"/>
        <cfvo type="max"/>
        <color rgb="FF63BE7B"/>
        <color rgb="FFFFEB84"/>
        <color rgb="FFF8696B"/>
      </colorScale>
    </cfRule>
  </conditionalFormatting>
  <conditionalFormatting sqref="H158">
    <cfRule type="colorScale" priority="668">
      <colorScale>
        <cfvo type="min"/>
        <cfvo type="percentile" val="50"/>
        <cfvo type="max"/>
        <color rgb="FF63BE7B"/>
        <color rgb="FFFFEB84"/>
        <color rgb="FFF8696B"/>
      </colorScale>
    </cfRule>
  </conditionalFormatting>
  <conditionalFormatting sqref="H158">
    <cfRule type="colorScale" priority="669">
      <colorScale>
        <cfvo type="min"/>
        <cfvo type="percentile" val="50"/>
        <cfvo type="max"/>
        <color rgb="FF63BE7B"/>
        <color rgb="FFFFEB84"/>
        <color rgb="FFF8696B"/>
      </colorScale>
    </cfRule>
  </conditionalFormatting>
  <conditionalFormatting sqref="H158">
    <cfRule type="colorScale" priority="667">
      <colorScale>
        <cfvo type="min"/>
        <cfvo type="percentile" val="50"/>
        <cfvo type="max"/>
        <color rgb="FF63BE7B"/>
        <color rgb="FFFFEB84"/>
        <color rgb="FFF8696B"/>
      </colorScale>
    </cfRule>
  </conditionalFormatting>
  <conditionalFormatting sqref="H158">
    <cfRule type="colorScale" priority="666">
      <colorScale>
        <cfvo type="min"/>
        <cfvo type="percentile" val="50"/>
        <cfvo type="max"/>
        <color rgb="FF63BE7B"/>
        <color rgb="FFFFEB84"/>
        <color rgb="FFF8696B"/>
      </colorScale>
    </cfRule>
  </conditionalFormatting>
  <conditionalFormatting sqref="H158">
    <cfRule type="colorScale" priority="665">
      <colorScale>
        <cfvo type="min"/>
        <cfvo type="percentile" val="50"/>
        <cfvo type="max"/>
        <color rgb="FF63BE7B"/>
        <color rgb="FFFFEB84"/>
        <color rgb="FFF8696B"/>
      </colorScale>
    </cfRule>
  </conditionalFormatting>
  <conditionalFormatting sqref="H158">
    <cfRule type="colorScale" priority="670">
      <colorScale>
        <cfvo type="min"/>
        <cfvo type="percentile" val="50"/>
        <cfvo type="max"/>
        <color rgb="FF63BE7B"/>
        <color rgb="FFFFEB84"/>
        <color rgb="FFF8696B"/>
      </colorScale>
    </cfRule>
  </conditionalFormatting>
  <conditionalFormatting sqref="H156">
    <cfRule type="colorScale" priority="662">
      <colorScale>
        <cfvo type="min"/>
        <cfvo type="percentile" val="50"/>
        <cfvo type="max"/>
        <color rgb="FF63BE7B"/>
        <color rgb="FFFFEB84"/>
        <color rgb="FFF8696B"/>
      </colorScale>
    </cfRule>
  </conditionalFormatting>
  <conditionalFormatting sqref="H156">
    <cfRule type="colorScale" priority="663">
      <colorScale>
        <cfvo type="min"/>
        <cfvo type="percentile" val="50"/>
        <cfvo type="max"/>
        <color rgb="FF63BE7B"/>
        <color rgb="FFFFEB84"/>
        <color rgb="FFF8696B"/>
      </colorScale>
    </cfRule>
  </conditionalFormatting>
  <conditionalFormatting sqref="H156">
    <cfRule type="colorScale" priority="661">
      <colorScale>
        <cfvo type="min"/>
        <cfvo type="percentile" val="50"/>
        <cfvo type="max"/>
        <color rgb="FF63BE7B"/>
        <color rgb="FFFFEB84"/>
        <color rgb="FFF8696B"/>
      </colorScale>
    </cfRule>
  </conditionalFormatting>
  <conditionalFormatting sqref="H156">
    <cfRule type="colorScale" priority="660">
      <colorScale>
        <cfvo type="min"/>
        <cfvo type="percentile" val="50"/>
        <cfvo type="max"/>
        <color rgb="FF63BE7B"/>
        <color rgb="FFFFEB84"/>
        <color rgb="FFF8696B"/>
      </colorScale>
    </cfRule>
  </conditionalFormatting>
  <conditionalFormatting sqref="H156">
    <cfRule type="colorScale" priority="659">
      <colorScale>
        <cfvo type="min"/>
        <cfvo type="percentile" val="50"/>
        <cfvo type="max"/>
        <color rgb="FF63BE7B"/>
        <color rgb="FFFFEB84"/>
        <color rgb="FFF8696B"/>
      </colorScale>
    </cfRule>
  </conditionalFormatting>
  <conditionalFormatting sqref="H156">
    <cfRule type="colorScale" priority="664">
      <colorScale>
        <cfvo type="min"/>
        <cfvo type="percentile" val="50"/>
        <cfvo type="max"/>
        <color rgb="FF63BE7B"/>
        <color rgb="FFFFEB84"/>
        <color rgb="FFF8696B"/>
      </colorScale>
    </cfRule>
  </conditionalFormatting>
  <conditionalFormatting sqref="H157">
    <cfRule type="colorScale" priority="656">
      <colorScale>
        <cfvo type="min"/>
        <cfvo type="percentile" val="50"/>
        <cfvo type="max"/>
        <color rgb="FF63BE7B"/>
        <color rgb="FFFFEB84"/>
        <color rgb="FFF8696B"/>
      </colorScale>
    </cfRule>
  </conditionalFormatting>
  <conditionalFormatting sqref="H157">
    <cfRule type="colorScale" priority="657">
      <colorScale>
        <cfvo type="min"/>
        <cfvo type="percentile" val="50"/>
        <cfvo type="max"/>
        <color rgb="FF63BE7B"/>
        <color rgb="FFFFEB84"/>
        <color rgb="FFF8696B"/>
      </colorScale>
    </cfRule>
  </conditionalFormatting>
  <conditionalFormatting sqref="H157">
    <cfRule type="colorScale" priority="655">
      <colorScale>
        <cfvo type="min"/>
        <cfvo type="percentile" val="50"/>
        <cfvo type="max"/>
        <color rgb="FF63BE7B"/>
        <color rgb="FFFFEB84"/>
        <color rgb="FFF8696B"/>
      </colorScale>
    </cfRule>
  </conditionalFormatting>
  <conditionalFormatting sqref="H157">
    <cfRule type="colorScale" priority="654">
      <colorScale>
        <cfvo type="min"/>
        <cfvo type="percentile" val="50"/>
        <cfvo type="max"/>
        <color rgb="FF63BE7B"/>
        <color rgb="FFFFEB84"/>
        <color rgb="FFF8696B"/>
      </colorScale>
    </cfRule>
  </conditionalFormatting>
  <conditionalFormatting sqref="H157">
    <cfRule type="colorScale" priority="653">
      <colorScale>
        <cfvo type="min"/>
        <cfvo type="percentile" val="50"/>
        <cfvo type="max"/>
        <color rgb="FF63BE7B"/>
        <color rgb="FFFFEB84"/>
        <color rgb="FFF8696B"/>
      </colorScale>
    </cfRule>
  </conditionalFormatting>
  <conditionalFormatting sqref="H157">
    <cfRule type="colorScale" priority="658">
      <colorScale>
        <cfvo type="min"/>
        <cfvo type="percentile" val="50"/>
        <cfvo type="max"/>
        <color rgb="FF63BE7B"/>
        <color rgb="FFFFEB84"/>
        <color rgb="FFF8696B"/>
      </colorScale>
    </cfRule>
  </conditionalFormatting>
  <conditionalFormatting sqref="H155">
    <cfRule type="colorScale" priority="650">
      <colorScale>
        <cfvo type="min"/>
        <cfvo type="percentile" val="50"/>
        <cfvo type="max"/>
        <color rgb="FF63BE7B"/>
        <color rgb="FFFFEB84"/>
        <color rgb="FFF8696B"/>
      </colorScale>
    </cfRule>
  </conditionalFormatting>
  <conditionalFormatting sqref="H155">
    <cfRule type="colorScale" priority="651">
      <colorScale>
        <cfvo type="min"/>
        <cfvo type="percentile" val="50"/>
        <cfvo type="max"/>
        <color rgb="FF63BE7B"/>
        <color rgb="FFFFEB84"/>
        <color rgb="FFF8696B"/>
      </colorScale>
    </cfRule>
  </conditionalFormatting>
  <conditionalFormatting sqref="H155">
    <cfRule type="colorScale" priority="649">
      <colorScale>
        <cfvo type="min"/>
        <cfvo type="percentile" val="50"/>
        <cfvo type="max"/>
        <color rgb="FF63BE7B"/>
        <color rgb="FFFFEB84"/>
        <color rgb="FFF8696B"/>
      </colorScale>
    </cfRule>
  </conditionalFormatting>
  <conditionalFormatting sqref="H155">
    <cfRule type="colorScale" priority="648">
      <colorScale>
        <cfvo type="min"/>
        <cfvo type="percentile" val="50"/>
        <cfvo type="max"/>
        <color rgb="FF63BE7B"/>
        <color rgb="FFFFEB84"/>
        <color rgb="FFF8696B"/>
      </colorScale>
    </cfRule>
  </conditionalFormatting>
  <conditionalFormatting sqref="H155">
    <cfRule type="colorScale" priority="647">
      <colorScale>
        <cfvo type="min"/>
        <cfvo type="percentile" val="50"/>
        <cfvo type="max"/>
        <color rgb="FF63BE7B"/>
        <color rgb="FFFFEB84"/>
        <color rgb="FFF8696B"/>
      </colorScale>
    </cfRule>
  </conditionalFormatting>
  <conditionalFormatting sqref="H155">
    <cfRule type="colorScale" priority="652">
      <colorScale>
        <cfvo type="min"/>
        <cfvo type="percentile" val="50"/>
        <cfvo type="max"/>
        <color rgb="FF63BE7B"/>
        <color rgb="FFFFEB84"/>
        <color rgb="FFF8696B"/>
      </colorScale>
    </cfRule>
  </conditionalFormatting>
  <conditionalFormatting sqref="H153">
    <cfRule type="colorScale" priority="644">
      <colorScale>
        <cfvo type="min"/>
        <cfvo type="percentile" val="50"/>
        <cfvo type="max"/>
        <color rgb="FF63BE7B"/>
        <color rgb="FFFFEB84"/>
        <color rgb="FFF8696B"/>
      </colorScale>
    </cfRule>
  </conditionalFormatting>
  <conditionalFormatting sqref="H153">
    <cfRule type="colorScale" priority="645">
      <colorScale>
        <cfvo type="min"/>
        <cfvo type="percentile" val="50"/>
        <cfvo type="max"/>
        <color rgb="FF63BE7B"/>
        <color rgb="FFFFEB84"/>
        <color rgb="FFF8696B"/>
      </colorScale>
    </cfRule>
  </conditionalFormatting>
  <conditionalFormatting sqref="H153">
    <cfRule type="colorScale" priority="643">
      <colorScale>
        <cfvo type="min"/>
        <cfvo type="percentile" val="50"/>
        <cfvo type="max"/>
        <color rgb="FF63BE7B"/>
        <color rgb="FFFFEB84"/>
        <color rgb="FFF8696B"/>
      </colorScale>
    </cfRule>
  </conditionalFormatting>
  <conditionalFormatting sqref="H153">
    <cfRule type="colorScale" priority="642">
      <colorScale>
        <cfvo type="min"/>
        <cfvo type="percentile" val="50"/>
        <cfvo type="max"/>
        <color rgb="FF63BE7B"/>
        <color rgb="FFFFEB84"/>
        <color rgb="FFF8696B"/>
      </colorScale>
    </cfRule>
  </conditionalFormatting>
  <conditionalFormatting sqref="H153">
    <cfRule type="colorScale" priority="641">
      <colorScale>
        <cfvo type="min"/>
        <cfvo type="percentile" val="50"/>
        <cfvo type="max"/>
        <color rgb="FF63BE7B"/>
        <color rgb="FFFFEB84"/>
        <color rgb="FFF8696B"/>
      </colorScale>
    </cfRule>
  </conditionalFormatting>
  <conditionalFormatting sqref="H153">
    <cfRule type="colorScale" priority="646">
      <colorScale>
        <cfvo type="min"/>
        <cfvo type="percentile" val="50"/>
        <cfvo type="max"/>
        <color rgb="FF63BE7B"/>
        <color rgb="FFFFEB84"/>
        <color rgb="FFF8696B"/>
      </colorScale>
    </cfRule>
  </conditionalFormatting>
  <conditionalFormatting sqref="H154">
    <cfRule type="colorScale" priority="638">
      <colorScale>
        <cfvo type="min"/>
        <cfvo type="percentile" val="50"/>
        <cfvo type="max"/>
        <color rgb="FF63BE7B"/>
        <color rgb="FFFFEB84"/>
        <color rgb="FFF8696B"/>
      </colorScale>
    </cfRule>
  </conditionalFormatting>
  <conditionalFormatting sqref="H154">
    <cfRule type="colorScale" priority="639">
      <colorScale>
        <cfvo type="min"/>
        <cfvo type="percentile" val="50"/>
        <cfvo type="max"/>
        <color rgb="FF63BE7B"/>
        <color rgb="FFFFEB84"/>
        <color rgb="FFF8696B"/>
      </colorScale>
    </cfRule>
  </conditionalFormatting>
  <conditionalFormatting sqref="H154">
    <cfRule type="colorScale" priority="637">
      <colorScale>
        <cfvo type="min"/>
        <cfvo type="percentile" val="50"/>
        <cfvo type="max"/>
        <color rgb="FF63BE7B"/>
        <color rgb="FFFFEB84"/>
        <color rgb="FFF8696B"/>
      </colorScale>
    </cfRule>
  </conditionalFormatting>
  <conditionalFormatting sqref="H154">
    <cfRule type="colorScale" priority="636">
      <colorScale>
        <cfvo type="min"/>
        <cfvo type="percentile" val="50"/>
        <cfvo type="max"/>
        <color rgb="FF63BE7B"/>
        <color rgb="FFFFEB84"/>
        <color rgb="FFF8696B"/>
      </colorScale>
    </cfRule>
  </conditionalFormatting>
  <conditionalFormatting sqref="H154">
    <cfRule type="colorScale" priority="635">
      <colorScale>
        <cfvo type="min"/>
        <cfvo type="percentile" val="50"/>
        <cfvo type="max"/>
        <color rgb="FF63BE7B"/>
        <color rgb="FFFFEB84"/>
        <color rgb="FFF8696B"/>
      </colorScale>
    </cfRule>
  </conditionalFormatting>
  <conditionalFormatting sqref="H154">
    <cfRule type="colorScale" priority="640">
      <colorScale>
        <cfvo type="min"/>
        <cfvo type="percentile" val="50"/>
        <cfvo type="max"/>
        <color rgb="FF63BE7B"/>
        <color rgb="FFFFEB84"/>
        <color rgb="FFF8696B"/>
      </colorScale>
    </cfRule>
  </conditionalFormatting>
  <conditionalFormatting sqref="H10:H58 H61:H67">
    <cfRule type="colorScale" priority="633">
      <colorScale>
        <cfvo type="min"/>
        <cfvo type="percentile" val="50"/>
        <cfvo type="max"/>
        <color rgb="FF63BE7B"/>
        <color rgb="FFFFEB84"/>
        <color rgb="FFF8696B"/>
      </colorScale>
    </cfRule>
  </conditionalFormatting>
  <conditionalFormatting sqref="H10:H58">
    <cfRule type="colorScale" priority="632">
      <colorScale>
        <cfvo type="min"/>
        <cfvo type="percentile" val="50"/>
        <cfvo type="max"/>
        <color rgb="FF63BE7B"/>
        <color rgb="FFFFEB84"/>
        <color rgb="FFF8696B"/>
      </colorScale>
    </cfRule>
  </conditionalFormatting>
  <conditionalFormatting sqref="H10:H58">
    <cfRule type="colorScale" priority="631">
      <colorScale>
        <cfvo type="min"/>
        <cfvo type="percentile" val="50"/>
        <cfvo type="max"/>
        <color rgb="FF63BE7B"/>
        <color rgb="FFFFEB84"/>
        <color rgb="FFF8696B"/>
      </colorScale>
    </cfRule>
  </conditionalFormatting>
  <conditionalFormatting sqref="H10:H58">
    <cfRule type="colorScale" priority="630">
      <colorScale>
        <cfvo type="min"/>
        <cfvo type="percentile" val="50"/>
        <cfvo type="max"/>
        <color rgb="FF63BE7B"/>
        <color rgb="FFFFEB84"/>
        <color rgb="FFF8696B"/>
      </colorScale>
    </cfRule>
  </conditionalFormatting>
  <conditionalFormatting sqref="H10:H58">
    <cfRule type="colorScale" priority="634">
      <colorScale>
        <cfvo type="min"/>
        <cfvo type="percentile" val="50"/>
        <cfvo type="max"/>
        <color rgb="FF63BE7B"/>
        <color rgb="FFFFEB84"/>
        <color rgb="FFF8696B"/>
      </colorScale>
    </cfRule>
  </conditionalFormatting>
  <conditionalFormatting sqref="H151">
    <cfRule type="colorScale" priority="624">
      <colorScale>
        <cfvo type="min"/>
        <cfvo type="percentile" val="50"/>
        <cfvo type="max"/>
        <color rgb="FF63BE7B"/>
        <color rgb="FFFFEB84"/>
        <color rgb="FFF8696B"/>
      </colorScale>
    </cfRule>
  </conditionalFormatting>
  <conditionalFormatting sqref="H151">
    <cfRule type="colorScale" priority="625">
      <colorScale>
        <cfvo type="min"/>
        <cfvo type="percentile" val="50"/>
        <cfvo type="max"/>
        <color rgb="FF63BE7B"/>
        <color rgb="FFFFEB84"/>
        <color rgb="FFF8696B"/>
      </colorScale>
    </cfRule>
  </conditionalFormatting>
  <conditionalFormatting sqref="H151">
    <cfRule type="colorScale" priority="626">
      <colorScale>
        <cfvo type="min"/>
        <cfvo type="percentile" val="50"/>
        <cfvo type="max"/>
        <color rgb="FF63BE7B"/>
        <color rgb="FFFFEB84"/>
        <color rgb="FFF8696B"/>
      </colorScale>
    </cfRule>
  </conditionalFormatting>
  <conditionalFormatting sqref="H151">
    <cfRule type="colorScale" priority="627">
      <colorScale>
        <cfvo type="min"/>
        <cfvo type="percentile" val="50"/>
        <cfvo type="max"/>
        <color rgb="FF63BE7B"/>
        <color rgb="FFFFEB84"/>
        <color rgb="FFF8696B"/>
      </colorScale>
    </cfRule>
  </conditionalFormatting>
  <conditionalFormatting sqref="H151">
    <cfRule type="colorScale" priority="628">
      <colorScale>
        <cfvo type="min"/>
        <cfvo type="percentile" val="50"/>
        <cfvo type="max"/>
        <color rgb="FF63BE7B"/>
        <color rgb="FFFFEB84"/>
        <color rgb="FFF8696B"/>
      </colorScale>
    </cfRule>
  </conditionalFormatting>
  <conditionalFormatting sqref="H151">
    <cfRule type="colorScale" priority="629">
      <colorScale>
        <cfvo type="min"/>
        <cfvo type="percentile" val="50"/>
        <cfvo type="max"/>
        <color rgb="FF63BE7B"/>
        <color rgb="FFFFEB84"/>
        <color rgb="FFF8696B"/>
      </colorScale>
    </cfRule>
  </conditionalFormatting>
  <conditionalFormatting sqref="H68">
    <cfRule type="colorScale" priority="623">
      <colorScale>
        <cfvo type="min"/>
        <cfvo type="percentile" val="50"/>
        <cfvo type="max"/>
        <color rgb="FF63BE7B"/>
        <color rgb="FFFFEB84"/>
        <color rgb="FFF8696B"/>
      </colorScale>
    </cfRule>
  </conditionalFormatting>
  <conditionalFormatting sqref="H68">
    <cfRule type="colorScale" priority="798">
      <colorScale>
        <cfvo type="min"/>
        <cfvo type="percentile" val="50"/>
        <cfvo type="max"/>
        <color rgb="FF63BE7B"/>
        <color rgb="FFFFEB84"/>
        <color rgb="FFF8696B"/>
      </colorScale>
    </cfRule>
  </conditionalFormatting>
  <conditionalFormatting sqref="H68">
    <cfRule type="colorScale" priority="799">
      <colorScale>
        <cfvo type="min"/>
        <cfvo type="percentile" val="50"/>
        <cfvo type="max"/>
        <color rgb="FF63BE7B"/>
        <color rgb="FFFFEB84"/>
        <color rgb="FFF8696B"/>
      </colorScale>
    </cfRule>
  </conditionalFormatting>
  <conditionalFormatting sqref="H68">
    <cfRule type="colorScale" priority="622">
      <colorScale>
        <cfvo type="min"/>
        <cfvo type="percentile" val="50"/>
        <cfvo type="max"/>
        <color rgb="FF63BE7B"/>
        <color rgb="FFFFEB84"/>
        <color rgb="FFF8696B"/>
      </colorScale>
    </cfRule>
  </conditionalFormatting>
  <conditionalFormatting sqref="H68">
    <cfRule type="colorScale" priority="621">
      <colorScale>
        <cfvo type="min"/>
        <cfvo type="percentile" val="50"/>
        <cfvo type="max"/>
        <color rgb="FF63BE7B"/>
        <color rgb="FFFFEB84"/>
        <color rgb="FFF8696B"/>
      </colorScale>
    </cfRule>
  </conditionalFormatting>
  <conditionalFormatting sqref="H68">
    <cfRule type="colorScale" priority="620">
      <colorScale>
        <cfvo type="min"/>
        <cfvo type="percentile" val="50"/>
        <cfvo type="max"/>
        <color rgb="FF63BE7B"/>
        <color rgb="FFFFEB84"/>
        <color rgb="FFF8696B"/>
      </colorScale>
    </cfRule>
  </conditionalFormatting>
  <conditionalFormatting sqref="H68">
    <cfRule type="colorScale" priority="619">
      <colorScale>
        <cfvo type="min"/>
        <cfvo type="percentile" val="50"/>
        <cfvo type="max"/>
        <color rgb="FF63BE7B"/>
        <color rgb="FFFFEB84"/>
        <color rgb="FFF8696B"/>
      </colorScale>
    </cfRule>
  </conditionalFormatting>
  <conditionalFormatting sqref="H68">
    <cfRule type="colorScale" priority="618">
      <colorScale>
        <cfvo type="min"/>
        <cfvo type="percentile" val="50"/>
        <cfvo type="max"/>
        <color rgb="FF63BE7B"/>
        <color rgb="FFFFEB84"/>
        <color rgb="FFF8696B"/>
      </colorScale>
    </cfRule>
  </conditionalFormatting>
  <conditionalFormatting sqref="H68">
    <cfRule type="colorScale" priority="617">
      <colorScale>
        <cfvo type="min"/>
        <cfvo type="percentile" val="50"/>
        <cfvo type="max"/>
        <color rgb="FF63BE7B"/>
        <color rgb="FFFFEB84"/>
        <color rgb="FFF8696B"/>
      </colorScale>
    </cfRule>
  </conditionalFormatting>
  <conditionalFormatting sqref="H59">
    <cfRule type="colorScale" priority="612">
      <colorScale>
        <cfvo type="min"/>
        <cfvo type="percentile" val="50"/>
        <cfvo type="max"/>
        <color rgb="FF63BE7B"/>
        <color rgb="FFFFEB84"/>
        <color rgb="FFF8696B"/>
      </colorScale>
    </cfRule>
  </conditionalFormatting>
  <conditionalFormatting sqref="H59">
    <cfRule type="colorScale" priority="613">
      <colorScale>
        <cfvo type="min"/>
        <cfvo type="percentile" val="50"/>
        <cfvo type="max"/>
        <color rgb="FF63BE7B"/>
        <color rgb="FFFFEB84"/>
        <color rgb="FFF8696B"/>
      </colorScale>
    </cfRule>
  </conditionalFormatting>
  <conditionalFormatting sqref="H59">
    <cfRule type="colorScale" priority="614">
      <colorScale>
        <cfvo type="min"/>
        <cfvo type="percentile" val="50"/>
        <cfvo type="max"/>
        <color rgb="FF63BE7B"/>
        <color rgb="FFFFEB84"/>
        <color rgb="FFF8696B"/>
      </colorScale>
    </cfRule>
  </conditionalFormatting>
  <conditionalFormatting sqref="H59">
    <cfRule type="colorScale" priority="615">
      <colorScale>
        <cfvo type="min"/>
        <cfvo type="percentile" val="50"/>
        <cfvo type="max"/>
        <color rgb="FF63BE7B"/>
        <color rgb="FFFFEB84"/>
        <color rgb="FFF8696B"/>
      </colorScale>
    </cfRule>
  </conditionalFormatting>
  <conditionalFormatting sqref="H59">
    <cfRule type="colorScale" priority="616">
      <colorScale>
        <cfvo type="min"/>
        <cfvo type="percentile" val="50"/>
        <cfvo type="max"/>
        <color rgb="FF63BE7B"/>
        <color rgb="FFFFEB84"/>
        <color rgb="FFF8696B"/>
      </colorScale>
    </cfRule>
  </conditionalFormatting>
  <conditionalFormatting sqref="H59">
    <cfRule type="colorScale" priority="609">
      <colorScale>
        <cfvo type="min"/>
        <cfvo type="percentile" val="50"/>
        <cfvo type="max"/>
        <color rgb="FF63BE7B"/>
        <color rgb="FFFFEB84"/>
        <color rgb="FFF8696B"/>
      </colorScale>
    </cfRule>
  </conditionalFormatting>
  <conditionalFormatting sqref="H59">
    <cfRule type="colorScale" priority="610">
      <colorScale>
        <cfvo type="min"/>
        <cfvo type="percentile" val="50"/>
        <cfvo type="max"/>
        <color rgb="FF63BE7B"/>
        <color rgb="FFFFEB84"/>
        <color rgb="FFF8696B"/>
      </colorScale>
    </cfRule>
  </conditionalFormatting>
  <conditionalFormatting sqref="H59">
    <cfRule type="colorScale" priority="608">
      <colorScale>
        <cfvo type="min"/>
        <cfvo type="percentile" val="50"/>
        <cfvo type="max"/>
        <color rgb="FF63BE7B"/>
        <color rgb="FFFFEB84"/>
        <color rgb="FFF8696B"/>
      </colorScale>
    </cfRule>
  </conditionalFormatting>
  <conditionalFormatting sqref="H59">
    <cfRule type="colorScale" priority="607">
      <colorScale>
        <cfvo type="min"/>
        <cfvo type="percentile" val="50"/>
        <cfvo type="max"/>
        <color rgb="FF63BE7B"/>
        <color rgb="FFFFEB84"/>
        <color rgb="FFF8696B"/>
      </colorScale>
    </cfRule>
  </conditionalFormatting>
  <conditionalFormatting sqref="H59">
    <cfRule type="colorScale" priority="606">
      <colorScale>
        <cfvo type="min"/>
        <cfvo type="percentile" val="50"/>
        <cfvo type="max"/>
        <color rgb="FF63BE7B"/>
        <color rgb="FFFFEB84"/>
        <color rgb="FFF8696B"/>
      </colorScale>
    </cfRule>
  </conditionalFormatting>
  <conditionalFormatting sqref="H59">
    <cfRule type="colorScale" priority="611">
      <colorScale>
        <cfvo type="min"/>
        <cfvo type="percentile" val="50"/>
        <cfvo type="max"/>
        <color rgb="FF63BE7B"/>
        <color rgb="FFFFEB84"/>
        <color rgb="FFF8696B"/>
      </colorScale>
    </cfRule>
  </conditionalFormatting>
  <conditionalFormatting sqref="H59">
    <cfRule type="colorScale" priority="605">
      <colorScale>
        <cfvo type="min"/>
        <cfvo type="percentile" val="50"/>
        <cfvo type="max"/>
        <color rgb="FF63BE7B"/>
        <color rgb="FFFFEB84"/>
        <color rgb="FFF8696B"/>
      </colorScale>
    </cfRule>
  </conditionalFormatting>
  <conditionalFormatting sqref="H60">
    <cfRule type="colorScale" priority="600">
      <colorScale>
        <cfvo type="min"/>
        <cfvo type="percentile" val="50"/>
        <cfvo type="max"/>
        <color rgb="FF63BE7B"/>
        <color rgb="FFFFEB84"/>
        <color rgb="FFF8696B"/>
      </colorScale>
    </cfRule>
  </conditionalFormatting>
  <conditionalFormatting sqref="H60">
    <cfRule type="colorScale" priority="601">
      <colorScale>
        <cfvo type="min"/>
        <cfvo type="percentile" val="50"/>
        <cfvo type="max"/>
        <color rgb="FF63BE7B"/>
        <color rgb="FFFFEB84"/>
        <color rgb="FFF8696B"/>
      </colorScale>
    </cfRule>
  </conditionalFormatting>
  <conditionalFormatting sqref="H60">
    <cfRule type="colorScale" priority="602">
      <colorScale>
        <cfvo type="min"/>
        <cfvo type="percentile" val="50"/>
        <cfvo type="max"/>
        <color rgb="FF63BE7B"/>
        <color rgb="FFFFEB84"/>
        <color rgb="FFF8696B"/>
      </colorScale>
    </cfRule>
  </conditionalFormatting>
  <conditionalFormatting sqref="H60">
    <cfRule type="colorScale" priority="603">
      <colorScale>
        <cfvo type="min"/>
        <cfvo type="percentile" val="50"/>
        <cfvo type="max"/>
        <color rgb="FF63BE7B"/>
        <color rgb="FFFFEB84"/>
        <color rgb="FFF8696B"/>
      </colorScale>
    </cfRule>
  </conditionalFormatting>
  <conditionalFormatting sqref="H60">
    <cfRule type="colorScale" priority="604">
      <colorScale>
        <cfvo type="min"/>
        <cfvo type="percentile" val="50"/>
        <cfvo type="max"/>
        <color rgb="FF63BE7B"/>
        <color rgb="FFFFEB84"/>
        <color rgb="FFF8696B"/>
      </colorScale>
    </cfRule>
  </conditionalFormatting>
  <conditionalFormatting sqref="H60">
    <cfRule type="colorScale" priority="598">
      <colorScale>
        <cfvo type="min"/>
        <cfvo type="percentile" val="50"/>
        <cfvo type="max"/>
        <color rgb="FF63BE7B"/>
        <color rgb="FFFFEB84"/>
        <color rgb="FFF8696B"/>
      </colorScale>
    </cfRule>
  </conditionalFormatting>
  <conditionalFormatting sqref="H60">
    <cfRule type="colorScale" priority="599">
      <colorScale>
        <cfvo type="min"/>
        <cfvo type="percentile" val="50"/>
        <cfvo type="max"/>
        <color rgb="FF63BE7B"/>
        <color rgb="FFFFEB84"/>
        <color rgb="FFF8696B"/>
      </colorScale>
    </cfRule>
  </conditionalFormatting>
  <conditionalFormatting sqref="H60">
    <cfRule type="colorScale" priority="597">
      <colorScale>
        <cfvo type="min"/>
        <cfvo type="percentile" val="50"/>
        <cfvo type="max"/>
        <color rgb="FF63BE7B"/>
        <color rgb="FFFFEB84"/>
        <color rgb="FFF8696B"/>
      </colorScale>
    </cfRule>
  </conditionalFormatting>
  <conditionalFormatting sqref="H118:H140 H148:H149">
    <cfRule type="colorScale" priority="800">
      <colorScale>
        <cfvo type="min"/>
        <cfvo type="percentile" val="50"/>
        <cfvo type="max"/>
        <color rgb="FF63BE7B"/>
        <color rgb="FFFFEB84"/>
        <color rgb="FFF8696B"/>
      </colorScale>
    </cfRule>
  </conditionalFormatting>
  <conditionalFormatting sqref="H61:H64 H73:H74 H76:H98 H23:H57 H9:H12 H148:H149 H14:H21 H66:H67 H100:H140 H69:H71">
    <cfRule type="colorScale" priority="801">
      <colorScale>
        <cfvo type="min"/>
        <cfvo type="percentile" val="50"/>
        <cfvo type="max"/>
        <color rgb="FF63BE7B"/>
        <color rgb="FFFFEB84"/>
        <color rgb="FFF8696B"/>
      </colorScale>
    </cfRule>
  </conditionalFormatting>
  <conditionalFormatting sqref="H73:H74 H76:H98 H23:H58 H9:H12 H148:H149 H14:H21 H66:H67 H100:H140 H69:H71 H61:H64">
    <cfRule type="colorScale" priority="802">
      <colorScale>
        <cfvo type="min"/>
        <cfvo type="percentile" val="50"/>
        <cfvo type="max"/>
        <color rgb="FF63BE7B"/>
        <color rgb="FFFFEB84"/>
        <color rgb="FFF8696B"/>
      </colorScale>
    </cfRule>
  </conditionalFormatting>
  <conditionalFormatting sqref="H73:H74 H23:H58 H9:H12 H148:H149 H14:H21 H66:H67 H76:H140 H69:H71 H61:H64">
    <cfRule type="colorScale" priority="803">
      <colorScale>
        <cfvo type="min"/>
        <cfvo type="percentile" val="50"/>
        <cfvo type="max"/>
        <color rgb="FF63BE7B"/>
        <color rgb="FFFFEB84"/>
        <color rgb="FFF8696B"/>
      </colorScale>
    </cfRule>
  </conditionalFormatting>
  <conditionalFormatting sqref="H23:H58 H9:H12 H14:H21 H148:H149 H66:H67 H69:H140 H61:H64">
    <cfRule type="colorScale" priority="804">
      <colorScale>
        <cfvo type="min"/>
        <cfvo type="percentile" val="50"/>
        <cfvo type="max"/>
        <color rgb="FF63BE7B"/>
        <color rgb="FFFFEB84"/>
        <color rgb="FFF8696B"/>
      </colorScale>
    </cfRule>
  </conditionalFormatting>
  <conditionalFormatting sqref="H10:H58 H69:H166 H61:H67">
    <cfRule type="colorScale" priority="805">
      <colorScale>
        <cfvo type="min"/>
        <cfvo type="percentile" val="50"/>
        <cfvo type="max"/>
        <color rgb="FF63BE7B"/>
        <color rgb="FFFFEB84"/>
        <color rgb="FFF8696B"/>
      </colorScale>
    </cfRule>
  </conditionalFormatting>
  <conditionalFormatting sqref="H9:H58 H69:H166 H61:H67">
    <cfRule type="colorScale" priority="806">
      <colorScale>
        <cfvo type="min"/>
        <cfvo type="percentile" val="50"/>
        <cfvo type="max"/>
        <color rgb="FF63BE7B"/>
        <color rgb="FFFFEB84"/>
        <color rgb="FFF8696B"/>
      </colorScale>
    </cfRule>
  </conditionalFormatting>
  <conditionalFormatting sqref="H9:H166">
    <cfRule type="colorScale" priority="596">
      <colorScale>
        <cfvo type="min"/>
        <cfvo type="percentile" val="50"/>
        <cfvo type="max"/>
        <color rgb="FF63BE7B"/>
        <color rgb="FFFFEB84"/>
        <color rgb="FFF8696B"/>
      </colorScale>
    </cfRule>
  </conditionalFormatting>
  <conditionalFormatting sqref="M35:M38">
    <cfRule type="colorScale" priority="585">
      <colorScale>
        <cfvo type="min"/>
        <cfvo type="percentile" val="50"/>
        <cfvo type="max"/>
        <color rgb="FF63BE7B"/>
        <color rgb="FFFFEB84"/>
        <color rgb="FFF8696B"/>
      </colorScale>
    </cfRule>
  </conditionalFormatting>
  <conditionalFormatting sqref="M35:M38">
    <cfRule type="colorScale" priority="586">
      <colorScale>
        <cfvo type="min"/>
        <cfvo type="percentile" val="50"/>
        <cfvo type="max"/>
        <color rgb="FF63BE7B"/>
        <color rgb="FFFFEB84"/>
        <color rgb="FFF8696B"/>
      </colorScale>
    </cfRule>
  </conditionalFormatting>
  <conditionalFormatting sqref="M35:M38">
    <cfRule type="colorScale" priority="584">
      <colorScale>
        <cfvo type="min"/>
        <cfvo type="percentile" val="50"/>
        <cfvo type="max"/>
        <color rgb="FF63BE7B"/>
        <color rgb="FFFFEB84"/>
        <color rgb="FFF8696B"/>
      </colorScale>
    </cfRule>
  </conditionalFormatting>
  <conditionalFormatting sqref="M86:M88">
    <cfRule type="colorScale" priority="582">
      <colorScale>
        <cfvo type="min"/>
        <cfvo type="percentile" val="50"/>
        <cfvo type="max"/>
        <color rgb="FF63BE7B"/>
        <color rgb="FFFFEB84"/>
        <color rgb="FFF8696B"/>
      </colorScale>
    </cfRule>
  </conditionalFormatting>
  <conditionalFormatting sqref="M86:M88">
    <cfRule type="colorScale" priority="583">
      <colorScale>
        <cfvo type="min"/>
        <cfvo type="percentile" val="50"/>
        <cfvo type="max"/>
        <color rgb="FF63BE7B"/>
        <color rgb="FFFFEB84"/>
        <color rgb="FFF8696B"/>
      </colorScale>
    </cfRule>
  </conditionalFormatting>
  <conditionalFormatting sqref="M86:M88">
    <cfRule type="colorScale" priority="581">
      <colorScale>
        <cfvo type="min"/>
        <cfvo type="percentile" val="50"/>
        <cfvo type="max"/>
        <color rgb="FF63BE7B"/>
        <color rgb="FFFFEB84"/>
        <color rgb="FFF8696B"/>
      </colorScale>
    </cfRule>
  </conditionalFormatting>
  <conditionalFormatting sqref="M89:M92">
    <cfRule type="colorScale" priority="579">
      <colorScale>
        <cfvo type="min"/>
        <cfvo type="percentile" val="50"/>
        <cfvo type="max"/>
        <color rgb="FF63BE7B"/>
        <color rgb="FFFFEB84"/>
        <color rgb="FFF8696B"/>
      </colorScale>
    </cfRule>
  </conditionalFormatting>
  <conditionalFormatting sqref="M89:M91">
    <cfRule type="colorScale" priority="580">
      <colorScale>
        <cfvo type="min"/>
        <cfvo type="percentile" val="50"/>
        <cfvo type="max"/>
        <color rgb="FF63BE7B"/>
        <color rgb="FFFFEB84"/>
        <color rgb="FFF8696B"/>
      </colorScale>
    </cfRule>
  </conditionalFormatting>
  <conditionalFormatting sqref="M89:M91">
    <cfRule type="colorScale" priority="578">
      <colorScale>
        <cfvo type="min"/>
        <cfvo type="percentile" val="50"/>
        <cfvo type="max"/>
        <color rgb="FF63BE7B"/>
        <color rgb="FFFFEB84"/>
        <color rgb="FFF8696B"/>
      </colorScale>
    </cfRule>
  </conditionalFormatting>
  <conditionalFormatting sqref="M93:M98 M100">
    <cfRule type="colorScale" priority="576">
      <colorScale>
        <cfvo type="min"/>
        <cfvo type="percentile" val="50"/>
        <cfvo type="max"/>
        <color rgb="FF63BE7B"/>
        <color rgb="FFFFEB84"/>
        <color rgb="FFF8696B"/>
      </colorScale>
    </cfRule>
  </conditionalFormatting>
  <conditionalFormatting sqref="M93:M98">
    <cfRule type="colorScale" priority="577">
      <colorScale>
        <cfvo type="min"/>
        <cfvo type="percentile" val="50"/>
        <cfvo type="max"/>
        <color rgb="FF63BE7B"/>
        <color rgb="FFFFEB84"/>
        <color rgb="FFF8696B"/>
      </colorScale>
    </cfRule>
  </conditionalFormatting>
  <conditionalFormatting sqref="M93:M98">
    <cfRule type="colorScale" priority="575">
      <colorScale>
        <cfvo type="min"/>
        <cfvo type="percentile" val="50"/>
        <cfvo type="max"/>
        <color rgb="FF63BE7B"/>
        <color rgb="FFFFEB84"/>
        <color rgb="FFF8696B"/>
      </colorScale>
    </cfRule>
  </conditionalFormatting>
  <conditionalFormatting sqref="M118:M140">
    <cfRule type="colorScale" priority="574">
      <colorScale>
        <cfvo type="min"/>
        <cfvo type="percentile" val="50"/>
        <cfvo type="max"/>
        <color rgb="FF63BE7B"/>
        <color rgb="FFFFEB84"/>
        <color rgb="FFF8696B"/>
      </colorScale>
    </cfRule>
  </conditionalFormatting>
  <conditionalFormatting sqref="M43:M56">
    <cfRule type="colorScale" priority="572">
      <colorScale>
        <cfvo type="min"/>
        <cfvo type="percentile" val="50"/>
        <cfvo type="max"/>
        <color rgb="FF63BE7B"/>
        <color rgb="FFFFEB84"/>
        <color rgb="FFF8696B"/>
      </colorScale>
    </cfRule>
  </conditionalFormatting>
  <conditionalFormatting sqref="M43:M56">
    <cfRule type="colorScale" priority="573">
      <colorScale>
        <cfvo type="min"/>
        <cfvo type="percentile" val="50"/>
        <cfvo type="max"/>
        <color rgb="FF63BE7B"/>
        <color rgb="FFFFEB84"/>
        <color rgb="FFF8696B"/>
      </colorScale>
    </cfRule>
  </conditionalFormatting>
  <conditionalFormatting sqref="M43:M56">
    <cfRule type="colorScale" priority="571">
      <colorScale>
        <cfvo type="min"/>
        <cfvo type="percentile" val="50"/>
        <cfvo type="max"/>
        <color rgb="FF63BE7B"/>
        <color rgb="FFFFEB84"/>
        <color rgb="FFF8696B"/>
      </colorScale>
    </cfRule>
  </conditionalFormatting>
  <conditionalFormatting sqref="M21">
    <cfRule type="colorScale" priority="568">
      <colorScale>
        <cfvo type="min"/>
        <cfvo type="percentile" val="50"/>
        <cfvo type="max"/>
        <color rgb="FF63BE7B"/>
        <color rgb="FFFFEB84"/>
        <color rgb="FFF8696B"/>
      </colorScale>
    </cfRule>
  </conditionalFormatting>
  <conditionalFormatting sqref="M19:M20">
    <cfRule type="colorScale" priority="569">
      <colorScale>
        <cfvo type="min"/>
        <cfvo type="percentile" val="50"/>
        <cfvo type="max"/>
        <color rgb="FF63BE7B"/>
        <color rgb="FFFFEB84"/>
        <color rgb="FFF8696B"/>
      </colorScale>
    </cfRule>
  </conditionalFormatting>
  <conditionalFormatting sqref="M19:M21">
    <cfRule type="colorScale" priority="570">
      <colorScale>
        <cfvo type="min"/>
        <cfvo type="percentile" val="50"/>
        <cfvo type="max"/>
        <color rgb="FF63BE7B"/>
        <color rgb="FFFFEB84"/>
        <color rgb="FFF8696B"/>
      </colorScale>
    </cfRule>
  </conditionalFormatting>
  <conditionalFormatting sqref="M19:M21">
    <cfRule type="colorScale" priority="567">
      <colorScale>
        <cfvo type="min"/>
        <cfvo type="percentile" val="50"/>
        <cfvo type="max"/>
        <color rgb="FF63BE7B"/>
        <color rgb="FFFFEB84"/>
        <color rgb="FFF8696B"/>
      </colorScale>
    </cfRule>
  </conditionalFormatting>
  <conditionalFormatting sqref="M73:M74 M76 M39:M42 M57 M61:M64 M23:M34 M9:M12 M14:M18 M66">
    <cfRule type="colorScale" priority="587">
      <colorScale>
        <cfvo type="min"/>
        <cfvo type="percentile" val="50"/>
        <cfvo type="max"/>
        <color rgb="FF63BE7B"/>
        <color rgb="FFFFEB84"/>
        <color rgb="FFF8696B"/>
      </colorScale>
    </cfRule>
  </conditionalFormatting>
  <conditionalFormatting sqref="M58">
    <cfRule type="colorScale" priority="565">
      <colorScale>
        <cfvo type="min"/>
        <cfvo type="percentile" val="50"/>
        <cfvo type="max"/>
        <color rgb="FF63BE7B"/>
        <color rgb="FFFFEB84"/>
        <color rgb="FFF8696B"/>
      </colorScale>
    </cfRule>
  </conditionalFormatting>
  <conditionalFormatting sqref="M58">
    <cfRule type="colorScale" priority="566">
      <colorScale>
        <cfvo type="min"/>
        <cfvo type="percentile" val="50"/>
        <cfvo type="max"/>
        <color rgb="FF63BE7B"/>
        <color rgb="FFFFEB84"/>
        <color rgb="FFF8696B"/>
      </colorScale>
    </cfRule>
  </conditionalFormatting>
  <conditionalFormatting sqref="M99">
    <cfRule type="colorScale" priority="562">
      <colorScale>
        <cfvo type="min"/>
        <cfvo type="percentile" val="50"/>
        <cfvo type="max"/>
        <color rgb="FF63BE7B"/>
        <color rgb="FFFFEB84"/>
        <color rgb="FFF8696B"/>
      </colorScale>
    </cfRule>
  </conditionalFormatting>
  <conditionalFormatting sqref="M99">
    <cfRule type="colorScale" priority="563">
      <colorScale>
        <cfvo type="min"/>
        <cfvo type="percentile" val="50"/>
        <cfvo type="max"/>
        <color rgb="FF63BE7B"/>
        <color rgb="FFFFEB84"/>
        <color rgb="FFF8696B"/>
      </colorScale>
    </cfRule>
  </conditionalFormatting>
  <conditionalFormatting sqref="M99">
    <cfRule type="colorScale" priority="561">
      <colorScale>
        <cfvo type="min"/>
        <cfvo type="percentile" val="50"/>
        <cfvo type="max"/>
        <color rgb="FF63BE7B"/>
        <color rgb="FFFFEB84"/>
        <color rgb="FFF8696B"/>
      </colorScale>
    </cfRule>
  </conditionalFormatting>
  <conditionalFormatting sqref="M99">
    <cfRule type="colorScale" priority="564">
      <colorScale>
        <cfvo type="min"/>
        <cfvo type="percentile" val="50"/>
        <cfvo type="max"/>
        <color rgb="FF63BE7B"/>
        <color rgb="FFFFEB84"/>
        <color rgb="FFF8696B"/>
      </colorScale>
    </cfRule>
  </conditionalFormatting>
  <conditionalFormatting sqref="M99">
    <cfRule type="colorScale" priority="560">
      <colorScale>
        <cfvo type="min"/>
        <cfvo type="percentile" val="50"/>
        <cfvo type="max"/>
        <color rgb="FF63BE7B"/>
        <color rgb="FFFFEB84"/>
        <color rgb="FFF8696B"/>
      </colorScale>
    </cfRule>
  </conditionalFormatting>
  <conditionalFormatting sqref="M97:M103">
    <cfRule type="colorScale" priority="559">
      <colorScale>
        <cfvo type="min"/>
        <cfvo type="percentile" val="50"/>
        <cfvo type="max"/>
        <color rgb="FF63BE7B"/>
        <color rgb="FFFFEB84"/>
        <color rgb="FFF8696B"/>
      </colorScale>
    </cfRule>
  </conditionalFormatting>
  <conditionalFormatting sqref="M75">
    <cfRule type="colorScale" priority="557">
      <colorScale>
        <cfvo type="min"/>
        <cfvo type="percentile" val="50"/>
        <cfvo type="max"/>
        <color rgb="FF63BE7B"/>
        <color rgb="FFFFEB84"/>
        <color rgb="FFF8696B"/>
      </colorScale>
    </cfRule>
  </conditionalFormatting>
  <conditionalFormatting sqref="M75">
    <cfRule type="colorScale" priority="558">
      <colorScale>
        <cfvo type="min"/>
        <cfvo type="percentile" val="50"/>
        <cfvo type="max"/>
        <color rgb="FF63BE7B"/>
        <color rgb="FFFFEB84"/>
        <color rgb="FFF8696B"/>
      </colorScale>
    </cfRule>
  </conditionalFormatting>
  <conditionalFormatting sqref="M75">
    <cfRule type="colorScale" priority="556">
      <colorScale>
        <cfvo type="min"/>
        <cfvo type="percentile" val="50"/>
        <cfvo type="max"/>
        <color rgb="FF63BE7B"/>
        <color rgb="FFFFEB84"/>
        <color rgb="FFF8696B"/>
      </colorScale>
    </cfRule>
  </conditionalFormatting>
  <conditionalFormatting sqref="M75">
    <cfRule type="colorScale" priority="555">
      <colorScale>
        <cfvo type="min"/>
        <cfvo type="percentile" val="50"/>
        <cfvo type="max"/>
        <color rgb="FF63BE7B"/>
        <color rgb="FFFFEB84"/>
        <color rgb="FFF8696B"/>
      </colorScale>
    </cfRule>
  </conditionalFormatting>
  <conditionalFormatting sqref="M91">
    <cfRule type="colorScale" priority="552">
      <colorScale>
        <cfvo type="min"/>
        <cfvo type="percentile" val="50"/>
        <cfvo type="max"/>
        <color rgb="FF63BE7B"/>
        <color rgb="FFFFEB84"/>
        <color rgb="FFF8696B"/>
      </colorScale>
    </cfRule>
  </conditionalFormatting>
  <conditionalFormatting sqref="M91">
    <cfRule type="colorScale" priority="553">
      <colorScale>
        <cfvo type="min"/>
        <cfvo type="percentile" val="50"/>
        <cfvo type="max"/>
        <color rgb="FF63BE7B"/>
        <color rgb="FFFFEB84"/>
        <color rgb="FFF8696B"/>
      </colorScale>
    </cfRule>
  </conditionalFormatting>
  <conditionalFormatting sqref="M91">
    <cfRule type="colorScale" priority="551">
      <colorScale>
        <cfvo type="min"/>
        <cfvo type="percentile" val="50"/>
        <cfvo type="max"/>
        <color rgb="FF63BE7B"/>
        <color rgb="FFFFEB84"/>
        <color rgb="FFF8696B"/>
      </colorScale>
    </cfRule>
  </conditionalFormatting>
  <conditionalFormatting sqref="M91">
    <cfRule type="colorScale" priority="554">
      <colorScale>
        <cfvo type="min"/>
        <cfvo type="percentile" val="50"/>
        <cfvo type="max"/>
        <color rgb="FF63BE7B"/>
        <color rgb="FFFFEB84"/>
        <color rgb="FFF8696B"/>
      </colorScale>
    </cfRule>
  </conditionalFormatting>
  <conditionalFormatting sqref="M91">
    <cfRule type="colorScale" priority="550">
      <colorScale>
        <cfvo type="min"/>
        <cfvo type="percentile" val="50"/>
        <cfvo type="max"/>
        <color rgb="FF63BE7B"/>
        <color rgb="FFFFEB84"/>
        <color rgb="FFF8696B"/>
      </colorScale>
    </cfRule>
  </conditionalFormatting>
  <conditionalFormatting sqref="M91">
    <cfRule type="colorScale" priority="549">
      <colorScale>
        <cfvo type="min"/>
        <cfvo type="percentile" val="50"/>
        <cfvo type="max"/>
        <color rgb="FF63BE7B"/>
        <color rgb="FFFFEB84"/>
        <color rgb="FFF8696B"/>
      </colorScale>
    </cfRule>
  </conditionalFormatting>
  <conditionalFormatting sqref="M72">
    <cfRule type="colorScale" priority="547">
      <colorScale>
        <cfvo type="min"/>
        <cfvo type="percentile" val="50"/>
        <cfvo type="max"/>
        <color rgb="FF63BE7B"/>
        <color rgb="FFFFEB84"/>
        <color rgb="FFF8696B"/>
      </colorScale>
    </cfRule>
  </conditionalFormatting>
  <conditionalFormatting sqref="M72">
    <cfRule type="colorScale" priority="548">
      <colorScale>
        <cfvo type="min"/>
        <cfvo type="percentile" val="50"/>
        <cfvo type="max"/>
        <color rgb="FF63BE7B"/>
        <color rgb="FFFFEB84"/>
        <color rgb="FFF8696B"/>
      </colorScale>
    </cfRule>
  </conditionalFormatting>
  <conditionalFormatting sqref="M72">
    <cfRule type="colorScale" priority="546">
      <colorScale>
        <cfvo type="min"/>
        <cfvo type="percentile" val="50"/>
        <cfvo type="max"/>
        <color rgb="FF63BE7B"/>
        <color rgb="FFFFEB84"/>
        <color rgb="FFF8696B"/>
      </colorScale>
    </cfRule>
  </conditionalFormatting>
  <conditionalFormatting sqref="M72">
    <cfRule type="colorScale" priority="545">
      <colorScale>
        <cfvo type="min"/>
        <cfvo type="percentile" val="50"/>
        <cfvo type="max"/>
        <color rgb="FF63BE7B"/>
        <color rgb="FFFFEB84"/>
        <color rgb="FFF8696B"/>
      </colorScale>
    </cfRule>
  </conditionalFormatting>
  <conditionalFormatting sqref="M101:M117">
    <cfRule type="colorScale" priority="588">
      <colorScale>
        <cfvo type="min"/>
        <cfvo type="percentile" val="50"/>
        <cfvo type="max"/>
        <color rgb="FF63BE7B"/>
        <color rgb="FFFFEB84"/>
        <color rgb="FFF8696B"/>
      </colorScale>
    </cfRule>
  </conditionalFormatting>
  <conditionalFormatting sqref="M22">
    <cfRule type="colorScale" priority="543">
      <colorScale>
        <cfvo type="min"/>
        <cfvo type="percentile" val="50"/>
        <cfvo type="max"/>
        <color rgb="FF63BE7B"/>
        <color rgb="FFFFEB84"/>
        <color rgb="FFF8696B"/>
      </colorScale>
    </cfRule>
  </conditionalFormatting>
  <conditionalFormatting sqref="M22">
    <cfRule type="colorScale" priority="544">
      <colorScale>
        <cfvo type="min"/>
        <cfvo type="percentile" val="50"/>
        <cfvo type="max"/>
        <color rgb="FF63BE7B"/>
        <color rgb="FFFFEB84"/>
        <color rgb="FFF8696B"/>
      </colorScale>
    </cfRule>
  </conditionalFormatting>
  <conditionalFormatting sqref="M22">
    <cfRule type="colorScale" priority="542">
      <colorScale>
        <cfvo type="min"/>
        <cfvo type="percentile" val="50"/>
        <cfvo type="max"/>
        <color rgb="FF63BE7B"/>
        <color rgb="FFFFEB84"/>
        <color rgb="FFF8696B"/>
      </colorScale>
    </cfRule>
  </conditionalFormatting>
  <conditionalFormatting sqref="M22">
    <cfRule type="colorScale" priority="541">
      <colorScale>
        <cfvo type="min"/>
        <cfvo type="percentile" val="50"/>
        <cfvo type="max"/>
        <color rgb="FF63BE7B"/>
        <color rgb="FFFFEB84"/>
        <color rgb="FFF8696B"/>
      </colorScale>
    </cfRule>
  </conditionalFormatting>
  <conditionalFormatting sqref="M22">
    <cfRule type="colorScale" priority="540">
      <colorScale>
        <cfvo type="min"/>
        <cfvo type="percentile" val="50"/>
        <cfvo type="max"/>
        <color rgb="FF63BE7B"/>
        <color rgb="FFFFEB84"/>
        <color rgb="FFF8696B"/>
      </colorScale>
    </cfRule>
  </conditionalFormatting>
  <conditionalFormatting sqref="M141:M145 M147">
    <cfRule type="colorScale" priority="536">
      <colorScale>
        <cfvo type="min"/>
        <cfvo type="percentile" val="50"/>
        <cfvo type="max"/>
        <color rgb="FF63BE7B"/>
        <color rgb="FFFFEB84"/>
        <color rgb="FFF8696B"/>
      </colorScale>
    </cfRule>
  </conditionalFormatting>
  <conditionalFormatting sqref="M141:M145">
    <cfRule type="colorScale" priority="537">
      <colorScale>
        <cfvo type="min"/>
        <cfvo type="percentile" val="50"/>
        <cfvo type="max"/>
        <color rgb="FF63BE7B"/>
        <color rgb="FFFFEB84"/>
        <color rgb="FFF8696B"/>
      </colorScale>
    </cfRule>
  </conditionalFormatting>
  <conditionalFormatting sqref="M141:M145">
    <cfRule type="colorScale" priority="535">
      <colorScale>
        <cfvo type="min"/>
        <cfvo type="percentile" val="50"/>
        <cfvo type="max"/>
        <color rgb="FF63BE7B"/>
        <color rgb="FFFFEB84"/>
        <color rgb="FFF8696B"/>
      </colorScale>
    </cfRule>
  </conditionalFormatting>
  <conditionalFormatting sqref="M141:M145">
    <cfRule type="colorScale" priority="538">
      <colorScale>
        <cfvo type="min"/>
        <cfvo type="percentile" val="50"/>
        <cfvo type="max"/>
        <color rgb="FF63BE7B"/>
        <color rgb="FFFFEB84"/>
        <color rgb="FFF8696B"/>
      </colorScale>
    </cfRule>
  </conditionalFormatting>
  <conditionalFormatting sqref="M141:M145">
    <cfRule type="colorScale" priority="534">
      <colorScale>
        <cfvo type="min"/>
        <cfvo type="percentile" val="50"/>
        <cfvo type="max"/>
        <color rgb="FF63BE7B"/>
        <color rgb="FFFFEB84"/>
        <color rgb="FFF8696B"/>
      </colorScale>
    </cfRule>
  </conditionalFormatting>
  <conditionalFormatting sqref="M141:M145">
    <cfRule type="colorScale" priority="533">
      <colorScale>
        <cfvo type="min"/>
        <cfvo type="percentile" val="50"/>
        <cfvo type="max"/>
        <color rgb="FF63BE7B"/>
        <color rgb="FFFFEB84"/>
        <color rgb="FFF8696B"/>
      </colorScale>
    </cfRule>
  </conditionalFormatting>
  <conditionalFormatting sqref="M146">
    <cfRule type="colorScale" priority="530">
      <colorScale>
        <cfvo type="min"/>
        <cfvo type="percentile" val="50"/>
        <cfvo type="max"/>
        <color rgb="FF63BE7B"/>
        <color rgb="FFFFEB84"/>
        <color rgb="FFF8696B"/>
      </colorScale>
    </cfRule>
  </conditionalFormatting>
  <conditionalFormatting sqref="M146">
    <cfRule type="colorScale" priority="531">
      <colorScale>
        <cfvo type="min"/>
        <cfvo type="percentile" val="50"/>
        <cfvo type="max"/>
        <color rgb="FF63BE7B"/>
        <color rgb="FFFFEB84"/>
        <color rgb="FFF8696B"/>
      </colorScale>
    </cfRule>
  </conditionalFormatting>
  <conditionalFormatting sqref="M146">
    <cfRule type="colorScale" priority="529">
      <colorScale>
        <cfvo type="min"/>
        <cfvo type="percentile" val="50"/>
        <cfvo type="max"/>
        <color rgb="FF63BE7B"/>
        <color rgb="FFFFEB84"/>
        <color rgb="FFF8696B"/>
      </colorScale>
    </cfRule>
  </conditionalFormatting>
  <conditionalFormatting sqref="M146">
    <cfRule type="colorScale" priority="532">
      <colorScale>
        <cfvo type="min"/>
        <cfvo type="percentile" val="50"/>
        <cfvo type="max"/>
        <color rgb="FF63BE7B"/>
        <color rgb="FFFFEB84"/>
        <color rgb="FFF8696B"/>
      </colorScale>
    </cfRule>
  </conditionalFormatting>
  <conditionalFormatting sqref="M146">
    <cfRule type="colorScale" priority="528">
      <colorScale>
        <cfvo type="min"/>
        <cfvo type="percentile" val="50"/>
        <cfvo type="max"/>
        <color rgb="FF63BE7B"/>
        <color rgb="FFFFEB84"/>
        <color rgb="FFF8696B"/>
      </colorScale>
    </cfRule>
  </conditionalFormatting>
  <conditionalFormatting sqref="M146">
    <cfRule type="colorScale" priority="527">
      <colorScale>
        <cfvo type="min"/>
        <cfvo type="percentile" val="50"/>
        <cfvo type="max"/>
        <color rgb="FF63BE7B"/>
        <color rgb="FFFFEB84"/>
        <color rgb="FFF8696B"/>
      </colorScale>
    </cfRule>
  </conditionalFormatting>
  <conditionalFormatting sqref="M141:M147">
    <cfRule type="colorScale" priority="526">
      <colorScale>
        <cfvo type="min"/>
        <cfvo type="percentile" val="50"/>
        <cfvo type="max"/>
        <color rgb="FF63BE7B"/>
        <color rgb="FFFFEB84"/>
        <color rgb="FFF8696B"/>
      </colorScale>
    </cfRule>
  </conditionalFormatting>
  <conditionalFormatting sqref="M147">
    <cfRule type="colorScale" priority="539">
      <colorScale>
        <cfvo type="min"/>
        <cfvo type="percentile" val="50"/>
        <cfvo type="max"/>
        <color rgb="FF63BE7B"/>
        <color rgb="FFFFEB84"/>
        <color rgb="FFF8696B"/>
      </colorScale>
    </cfRule>
  </conditionalFormatting>
  <conditionalFormatting sqref="M13">
    <cfRule type="colorScale" priority="524">
      <colorScale>
        <cfvo type="min"/>
        <cfvo type="percentile" val="50"/>
        <cfvo type="max"/>
        <color rgb="FF63BE7B"/>
        <color rgb="FFFFEB84"/>
        <color rgb="FFF8696B"/>
      </colorScale>
    </cfRule>
  </conditionalFormatting>
  <conditionalFormatting sqref="M13">
    <cfRule type="colorScale" priority="525">
      <colorScale>
        <cfvo type="min"/>
        <cfvo type="percentile" val="50"/>
        <cfvo type="max"/>
        <color rgb="FF63BE7B"/>
        <color rgb="FFFFEB84"/>
        <color rgb="FFF8696B"/>
      </colorScale>
    </cfRule>
  </conditionalFormatting>
  <conditionalFormatting sqref="M13">
    <cfRule type="colorScale" priority="523">
      <colorScale>
        <cfvo type="min"/>
        <cfvo type="percentile" val="50"/>
        <cfvo type="max"/>
        <color rgb="FF63BE7B"/>
        <color rgb="FFFFEB84"/>
        <color rgb="FFF8696B"/>
      </colorScale>
    </cfRule>
  </conditionalFormatting>
  <conditionalFormatting sqref="M13">
    <cfRule type="colorScale" priority="522">
      <colorScale>
        <cfvo type="min"/>
        <cfvo type="percentile" val="50"/>
        <cfvo type="max"/>
        <color rgb="FF63BE7B"/>
        <color rgb="FFFFEB84"/>
        <color rgb="FFF8696B"/>
      </colorScale>
    </cfRule>
  </conditionalFormatting>
  <conditionalFormatting sqref="M13">
    <cfRule type="colorScale" priority="521">
      <colorScale>
        <cfvo type="min"/>
        <cfvo type="percentile" val="50"/>
        <cfvo type="max"/>
        <color rgb="FF63BE7B"/>
        <color rgb="FFFFEB84"/>
        <color rgb="FFF8696B"/>
      </colorScale>
    </cfRule>
  </conditionalFormatting>
  <conditionalFormatting sqref="M65">
    <cfRule type="colorScale" priority="519">
      <colorScale>
        <cfvo type="min"/>
        <cfvo type="percentile" val="50"/>
        <cfvo type="max"/>
        <color rgb="FF63BE7B"/>
        <color rgb="FFFFEB84"/>
        <color rgb="FFF8696B"/>
      </colorScale>
    </cfRule>
  </conditionalFormatting>
  <conditionalFormatting sqref="M65">
    <cfRule type="colorScale" priority="520">
      <colorScale>
        <cfvo type="min"/>
        <cfvo type="percentile" val="50"/>
        <cfvo type="max"/>
        <color rgb="FF63BE7B"/>
        <color rgb="FFFFEB84"/>
        <color rgb="FFF8696B"/>
      </colorScale>
    </cfRule>
  </conditionalFormatting>
  <conditionalFormatting sqref="M65">
    <cfRule type="colorScale" priority="518">
      <colorScale>
        <cfvo type="min"/>
        <cfvo type="percentile" val="50"/>
        <cfvo type="max"/>
        <color rgb="FF63BE7B"/>
        <color rgb="FFFFEB84"/>
        <color rgb="FFF8696B"/>
      </colorScale>
    </cfRule>
  </conditionalFormatting>
  <conditionalFormatting sqref="M65">
    <cfRule type="colorScale" priority="517">
      <colorScale>
        <cfvo type="min"/>
        <cfvo type="percentile" val="50"/>
        <cfvo type="max"/>
        <color rgb="FF63BE7B"/>
        <color rgb="FFFFEB84"/>
        <color rgb="FFF8696B"/>
      </colorScale>
    </cfRule>
  </conditionalFormatting>
  <conditionalFormatting sqref="M65">
    <cfRule type="colorScale" priority="516">
      <colorScale>
        <cfvo type="min"/>
        <cfvo type="percentile" val="50"/>
        <cfvo type="max"/>
        <color rgb="FF63BE7B"/>
        <color rgb="FFFFEB84"/>
        <color rgb="FFF8696B"/>
      </colorScale>
    </cfRule>
  </conditionalFormatting>
  <conditionalFormatting sqref="M152">
    <cfRule type="colorScale" priority="513">
      <colorScale>
        <cfvo type="min"/>
        <cfvo type="percentile" val="50"/>
        <cfvo type="max"/>
        <color rgb="FF63BE7B"/>
        <color rgb="FFFFEB84"/>
        <color rgb="FFF8696B"/>
      </colorScale>
    </cfRule>
  </conditionalFormatting>
  <conditionalFormatting sqref="M152">
    <cfRule type="colorScale" priority="514">
      <colorScale>
        <cfvo type="min"/>
        <cfvo type="percentile" val="50"/>
        <cfvo type="max"/>
        <color rgb="FF63BE7B"/>
        <color rgb="FFFFEB84"/>
        <color rgb="FFF8696B"/>
      </colorScale>
    </cfRule>
  </conditionalFormatting>
  <conditionalFormatting sqref="M152">
    <cfRule type="colorScale" priority="512">
      <colorScale>
        <cfvo type="min"/>
        <cfvo type="percentile" val="50"/>
        <cfvo type="max"/>
        <color rgb="FF63BE7B"/>
        <color rgb="FFFFEB84"/>
        <color rgb="FFF8696B"/>
      </colorScale>
    </cfRule>
  </conditionalFormatting>
  <conditionalFormatting sqref="M152">
    <cfRule type="colorScale" priority="511">
      <colorScale>
        <cfvo type="min"/>
        <cfvo type="percentile" val="50"/>
        <cfvo type="max"/>
        <color rgb="FF63BE7B"/>
        <color rgb="FFFFEB84"/>
        <color rgb="FFF8696B"/>
      </colorScale>
    </cfRule>
  </conditionalFormatting>
  <conditionalFormatting sqref="M152">
    <cfRule type="colorScale" priority="510">
      <colorScale>
        <cfvo type="min"/>
        <cfvo type="percentile" val="50"/>
        <cfvo type="max"/>
        <color rgb="FF63BE7B"/>
        <color rgb="FFFFEB84"/>
        <color rgb="FFF8696B"/>
      </colorScale>
    </cfRule>
  </conditionalFormatting>
  <conditionalFormatting sqref="M152">
    <cfRule type="colorScale" priority="515">
      <colorScale>
        <cfvo type="min"/>
        <cfvo type="percentile" val="50"/>
        <cfvo type="max"/>
        <color rgb="FF63BE7B"/>
        <color rgb="FFFFEB84"/>
        <color rgb="FFF8696B"/>
      </colorScale>
    </cfRule>
  </conditionalFormatting>
  <conditionalFormatting sqref="M150">
    <cfRule type="colorScale" priority="507">
      <colorScale>
        <cfvo type="min"/>
        <cfvo type="percentile" val="50"/>
        <cfvo type="max"/>
        <color rgb="FF63BE7B"/>
        <color rgb="FFFFEB84"/>
        <color rgb="FFF8696B"/>
      </colorScale>
    </cfRule>
  </conditionalFormatting>
  <conditionalFormatting sqref="M150">
    <cfRule type="colorScale" priority="508">
      <colorScale>
        <cfvo type="min"/>
        <cfvo type="percentile" val="50"/>
        <cfvo type="max"/>
        <color rgb="FF63BE7B"/>
        <color rgb="FFFFEB84"/>
        <color rgb="FFF8696B"/>
      </colorScale>
    </cfRule>
  </conditionalFormatting>
  <conditionalFormatting sqref="M150">
    <cfRule type="colorScale" priority="506">
      <colorScale>
        <cfvo type="min"/>
        <cfvo type="percentile" val="50"/>
        <cfvo type="max"/>
        <color rgb="FF63BE7B"/>
        <color rgb="FFFFEB84"/>
        <color rgb="FFF8696B"/>
      </colorScale>
    </cfRule>
  </conditionalFormatting>
  <conditionalFormatting sqref="M150">
    <cfRule type="colorScale" priority="505">
      <colorScale>
        <cfvo type="min"/>
        <cfvo type="percentile" val="50"/>
        <cfvo type="max"/>
        <color rgb="FF63BE7B"/>
        <color rgb="FFFFEB84"/>
        <color rgb="FFF8696B"/>
      </colorScale>
    </cfRule>
  </conditionalFormatting>
  <conditionalFormatting sqref="M150">
    <cfRule type="colorScale" priority="504">
      <colorScale>
        <cfvo type="min"/>
        <cfvo type="percentile" val="50"/>
        <cfvo type="max"/>
        <color rgb="FF63BE7B"/>
        <color rgb="FFFFEB84"/>
        <color rgb="FFF8696B"/>
      </colorScale>
    </cfRule>
  </conditionalFormatting>
  <conditionalFormatting sqref="M150">
    <cfRule type="colorScale" priority="509">
      <colorScale>
        <cfvo type="min"/>
        <cfvo type="percentile" val="50"/>
        <cfvo type="max"/>
        <color rgb="FF63BE7B"/>
        <color rgb="FFFFEB84"/>
        <color rgb="FFF8696B"/>
      </colorScale>
    </cfRule>
  </conditionalFormatting>
  <conditionalFormatting sqref="M165">
    <cfRule type="colorScale" priority="501">
      <colorScale>
        <cfvo type="min"/>
        <cfvo type="percentile" val="50"/>
        <cfvo type="max"/>
        <color rgb="FF63BE7B"/>
        <color rgb="FFFFEB84"/>
        <color rgb="FFF8696B"/>
      </colorScale>
    </cfRule>
  </conditionalFormatting>
  <conditionalFormatting sqref="M165">
    <cfRule type="colorScale" priority="502">
      <colorScale>
        <cfvo type="min"/>
        <cfvo type="percentile" val="50"/>
        <cfvo type="max"/>
        <color rgb="FF63BE7B"/>
        <color rgb="FFFFEB84"/>
        <color rgb="FFF8696B"/>
      </colorScale>
    </cfRule>
  </conditionalFormatting>
  <conditionalFormatting sqref="M165">
    <cfRule type="colorScale" priority="500">
      <colorScale>
        <cfvo type="min"/>
        <cfvo type="percentile" val="50"/>
        <cfvo type="max"/>
        <color rgb="FF63BE7B"/>
        <color rgb="FFFFEB84"/>
        <color rgb="FFF8696B"/>
      </colorScale>
    </cfRule>
  </conditionalFormatting>
  <conditionalFormatting sqref="M165">
    <cfRule type="colorScale" priority="499">
      <colorScale>
        <cfvo type="min"/>
        <cfvo type="percentile" val="50"/>
        <cfvo type="max"/>
        <color rgb="FF63BE7B"/>
        <color rgb="FFFFEB84"/>
        <color rgb="FFF8696B"/>
      </colorScale>
    </cfRule>
  </conditionalFormatting>
  <conditionalFormatting sqref="M165">
    <cfRule type="colorScale" priority="498">
      <colorScale>
        <cfvo type="min"/>
        <cfvo type="percentile" val="50"/>
        <cfvo type="max"/>
        <color rgb="FF63BE7B"/>
        <color rgb="FFFFEB84"/>
        <color rgb="FFF8696B"/>
      </colorScale>
    </cfRule>
  </conditionalFormatting>
  <conditionalFormatting sqref="M165">
    <cfRule type="colorScale" priority="503">
      <colorScale>
        <cfvo type="min"/>
        <cfvo type="percentile" val="50"/>
        <cfvo type="max"/>
        <color rgb="FF63BE7B"/>
        <color rgb="FFFFEB84"/>
        <color rgb="FFF8696B"/>
      </colorScale>
    </cfRule>
  </conditionalFormatting>
  <conditionalFormatting sqref="M164">
    <cfRule type="colorScale" priority="495">
      <colorScale>
        <cfvo type="min"/>
        <cfvo type="percentile" val="50"/>
        <cfvo type="max"/>
        <color rgb="FF63BE7B"/>
        <color rgb="FFFFEB84"/>
        <color rgb="FFF8696B"/>
      </colorScale>
    </cfRule>
  </conditionalFormatting>
  <conditionalFormatting sqref="M164">
    <cfRule type="colorScale" priority="496">
      <colorScale>
        <cfvo type="min"/>
        <cfvo type="percentile" val="50"/>
        <cfvo type="max"/>
        <color rgb="FF63BE7B"/>
        <color rgb="FFFFEB84"/>
        <color rgb="FFF8696B"/>
      </colorScale>
    </cfRule>
  </conditionalFormatting>
  <conditionalFormatting sqref="M164">
    <cfRule type="colorScale" priority="494">
      <colorScale>
        <cfvo type="min"/>
        <cfvo type="percentile" val="50"/>
        <cfvo type="max"/>
        <color rgb="FF63BE7B"/>
        <color rgb="FFFFEB84"/>
        <color rgb="FFF8696B"/>
      </colorScale>
    </cfRule>
  </conditionalFormatting>
  <conditionalFormatting sqref="M164">
    <cfRule type="colorScale" priority="493">
      <colorScale>
        <cfvo type="min"/>
        <cfvo type="percentile" val="50"/>
        <cfvo type="max"/>
        <color rgb="FF63BE7B"/>
        <color rgb="FFFFEB84"/>
        <color rgb="FFF8696B"/>
      </colorScale>
    </cfRule>
  </conditionalFormatting>
  <conditionalFormatting sqref="M164">
    <cfRule type="colorScale" priority="492">
      <colorScale>
        <cfvo type="min"/>
        <cfvo type="percentile" val="50"/>
        <cfvo type="max"/>
        <color rgb="FF63BE7B"/>
        <color rgb="FFFFEB84"/>
        <color rgb="FFF8696B"/>
      </colorScale>
    </cfRule>
  </conditionalFormatting>
  <conditionalFormatting sqref="M164">
    <cfRule type="colorScale" priority="497">
      <colorScale>
        <cfvo type="min"/>
        <cfvo type="percentile" val="50"/>
        <cfvo type="max"/>
        <color rgb="FF63BE7B"/>
        <color rgb="FFFFEB84"/>
        <color rgb="FFF8696B"/>
      </colorScale>
    </cfRule>
  </conditionalFormatting>
  <conditionalFormatting sqref="M162">
    <cfRule type="colorScale" priority="489">
      <colorScale>
        <cfvo type="min"/>
        <cfvo type="percentile" val="50"/>
        <cfvo type="max"/>
        <color rgb="FF63BE7B"/>
        <color rgb="FFFFEB84"/>
        <color rgb="FFF8696B"/>
      </colorScale>
    </cfRule>
  </conditionalFormatting>
  <conditionalFormatting sqref="M162">
    <cfRule type="colorScale" priority="490">
      <colorScale>
        <cfvo type="min"/>
        <cfvo type="percentile" val="50"/>
        <cfvo type="max"/>
        <color rgb="FF63BE7B"/>
        <color rgb="FFFFEB84"/>
        <color rgb="FFF8696B"/>
      </colorScale>
    </cfRule>
  </conditionalFormatting>
  <conditionalFormatting sqref="M162">
    <cfRule type="colorScale" priority="488">
      <colorScale>
        <cfvo type="min"/>
        <cfvo type="percentile" val="50"/>
        <cfvo type="max"/>
        <color rgb="FF63BE7B"/>
        <color rgb="FFFFEB84"/>
        <color rgb="FFF8696B"/>
      </colorScale>
    </cfRule>
  </conditionalFormatting>
  <conditionalFormatting sqref="M162">
    <cfRule type="colorScale" priority="487">
      <colorScale>
        <cfvo type="min"/>
        <cfvo type="percentile" val="50"/>
        <cfvo type="max"/>
        <color rgb="FF63BE7B"/>
        <color rgb="FFFFEB84"/>
        <color rgb="FFF8696B"/>
      </colorScale>
    </cfRule>
  </conditionalFormatting>
  <conditionalFormatting sqref="M162">
    <cfRule type="colorScale" priority="486">
      <colorScale>
        <cfvo type="min"/>
        <cfvo type="percentile" val="50"/>
        <cfvo type="max"/>
        <color rgb="FF63BE7B"/>
        <color rgb="FFFFEB84"/>
        <color rgb="FFF8696B"/>
      </colorScale>
    </cfRule>
  </conditionalFormatting>
  <conditionalFormatting sqref="M162">
    <cfRule type="colorScale" priority="491">
      <colorScale>
        <cfvo type="min"/>
        <cfvo type="percentile" val="50"/>
        <cfvo type="max"/>
        <color rgb="FF63BE7B"/>
        <color rgb="FFFFEB84"/>
        <color rgb="FFF8696B"/>
      </colorScale>
    </cfRule>
  </conditionalFormatting>
  <conditionalFormatting sqref="M163">
    <cfRule type="colorScale" priority="483">
      <colorScale>
        <cfvo type="min"/>
        <cfvo type="percentile" val="50"/>
        <cfvo type="max"/>
        <color rgb="FF63BE7B"/>
        <color rgb="FFFFEB84"/>
        <color rgb="FFF8696B"/>
      </colorScale>
    </cfRule>
  </conditionalFormatting>
  <conditionalFormatting sqref="M163">
    <cfRule type="colorScale" priority="484">
      <colorScale>
        <cfvo type="min"/>
        <cfvo type="percentile" val="50"/>
        <cfvo type="max"/>
        <color rgb="FF63BE7B"/>
        <color rgb="FFFFEB84"/>
        <color rgb="FFF8696B"/>
      </colorScale>
    </cfRule>
  </conditionalFormatting>
  <conditionalFormatting sqref="M163">
    <cfRule type="colorScale" priority="482">
      <colorScale>
        <cfvo type="min"/>
        <cfvo type="percentile" val="50"/>
        <cfvo type="max"/>
        <color rgb="FF63BE7B"/>
        <color rgb="FFFFEB84"/>
        <color rgb="FFF8696B"/>
      </colorScale>
    </cfRule>
  </conditionalFormatting>
  <conditionalFormatting sqref="M163">
    <cfRule type="colorScale" priority="481">
      <colorScale>
        <cfvo type="min"/>
        <cfvo type="percentile" val="50"/>
        <cfvo type="max"/>
        <color rgb="FF63BE7B"/>
        <color rgb="FFFFEB84"/>
        <color rgb="FFF8696B"/>
      </colorScale>
    </cfRule>
  </conditionalFormatting>
  <conditionalFormatting sqref="M163">
    <cfRule type="colorScale" priority="480">
      <colorScale>
        <cfvo type="min"/>
        <cfvo type="percentile" val="50"/>
        <cfvo type="max"/>
        <color rgb="FF63BE7B"/>
        <color rgb="FFFFEB84"/>
        <color rgb="FFF8696B"/>
      </colorScale>
    </cfRule>
  </conditionalFormatting>
  <conditionalFormatting sqref="M163">
    <cfRule type="colorScale" priority="485">
      <colorScale>
        <cfvo type="min"/>
        <cfvo type="percentile" val="50"/>
        <cfvo type="max"/>
        <color rgb="FF63BE7B"/>
        <color rgb="FFFFEB84"/>
        <color rgb="FFF8696B"/>
      </colorScale>
    </cfRule>
  </conditionalFormatting>
  <conditionalFormatting sqref="M161">
    <cfRule type="colorScale" priority="477">
      <colorScale>
        <cfvo type="min"/>
        <cfvo type="percentile" val="50"/>
        <cfvo type="max"/>
        <color rgb="FF63BE7B"/>
        <color rgb="FFFFEB84"/>
        <color rgb="FFF8696B"/>
      </colorScale>
    </cfRule>
  </conditionalFormatting>
  <conditionalFormatting sqref="M161">
    <cfRule type="colorScale" priority="478">
      <colorScale>
        <cfvo type="min"/>
        <cfvo type="percentile" val="50"/>
        <cfvo type="max"/>
        <color rgb="FF63BE7B"/>
        <color rgb="FFFFEB84"/>
        <color rgb="FFF8696B"/>
      </colorScale>
    </cfRule>
  </conditionalFormatting>
  <conditionalFormatting sqref="M161">
    <cfRule type="colorScale" priority="476">
      <colorScale>
        <cfvo type="min"/>
        <cfvo type="percentile" val="50"/>
        <cfvo type="max"/>
        <color rgb="FF63BE7B"/>
        <color rgb="FFFFEB84"/>
        <color rgb="FFF8696B"/>
      </colorScale>
    </cfRule>
  </conditionalFormatting>
  <conditionalFormatting sqref="M161">
    <cfRule type="colorScale" priority="475">
      <colorScale>
        <cfvo type="min"/>
        <cfvo type="percentile" val="50"/>
        <cfvo type="max"/>
        <color rgb="FF63BE7B"/>
        <color rgb="FFFFEB84"/>
        <color rgb="FFF8696B"/>
      </colorScale>
    </cfRule>
  </conditionalFormatting>
  <conditionalFormatting sqref="M161">
    <cfRule type="colorScale" priority="474">
      <colorScale>
        <cfvo type="min"/>
        <cfvo type="percentile" val="50"/>
        <cfvo type="max"/>
        <color rgb="FF63BE7B"/>
        <color rgb="FFFFEB84"/>
        <color rgb="FFF8696B"/>
      </colorScale>
    </cfRule>
  </conditionalFormatting>
  <conditionalFormatting sqref="M161">
    <cfRule type="colorScale" priority="479">
      <colorScale>
        <cfvo type="min"/>
        <cfvo type="percentile" val="50"/>
        <cfvo type="max"/>
        <color rgb="FF63BE7B"/>
        <color rgb="FFFFEB84"/>
        <color rgb="FFF8696B"/>
      </colorScale>
    </cfRule>
  </conditionalFormatting>
  <conditionalFormatting sqref="M160">
    <cfRule type="colorScale" priority="471">
      <colorScale>
        <cfvo type="min"/>
        <cfvo type="percentile" val="50"/>
        <cfvo type="max"/>
        <color rgb="FF63BE7B"/>
        <color rgb="FFFFEB84"/>
        <color rgb="FFF8696B"/>
      </colorScale>
    </cfRule>
  </conditionalFormatting>
  <conditionalFormatting sqref="M160">
    <cfRule type="colorScale" priority="472">
      <colorScale>
        <cfvo type="min"/>
        <cfvo type="percentile" val="50"/>
        <cfvo type="max"/>
        <color rgb="FF63BE7B"/>
        <color rgb="FFFFEB84"/>
        <color rgb="FFF8696B"/>
      </colorScale>
    </cfRule>
  </conditionalFormatting>
  <conditionalFormatting sqref="M160">
    <cfRule type="colorScale" priority="470">
      <colorScale>
        <cfvo type="min"/>
        <cfvo type="percentile" val="50"/>
        <cfvo type="max"/>
        <color rgb="FF63BE7B"/>
        <color rgb="FFFFEB84"/>
        <color rgb="FFF8696B"/>
      </colorScale>
    </cfRule>
  </conditionalFormatting>
  <conditionalFormatting sqref="M160">
    <cfRule type="colorScale" priority="469">
      <colorScale>
        <cfvo type="min"/>
        <cfvo type="percentile" val="50"/>
        <cfvo type="max"/>
        <color rgb="FF63BE7B"/>
        <color rgb="FFFFEB84"/>
        <color rgb="FFF8696B"/>
      </colorScale>
    </cfRule>
  </conditionalFormatting>
  <conditionalFormatting sqref="M160">
    <cfRule type="colorScale" priority="468">
      <colorScale>
        <cfvo type="min"/>
        <cfvo type="percentile" val="50"/>
        <cfvo type="max"/>
        <color rgb="FF63BE7B"/>
        <color rgb="FFFFEB84"/>
        <color rgb="FFF8696B"/>
      </colorScale>
    </cfRule>
  </conditionalFormatting>
  <conditionalFormatting sqref="M160">
    <cfRule type="colorScale" priority="473">
      <colorScale>
        <cfvo type="min"/>
        <cfvo type="percentile" val="50"/>
        <cfvo type="max"/>
        <color rgb="FF63BE7B"/>
        <color rgb="FFFFEB84"/>
        <color rgb="FFF8696B"/>
      </colorScale>
    </cfRule>
  </conditionalFormatting>
  <conditionalFormatting sqref="M159">
    <cfRule type="colorScale" priority="465">
      <colorScale>
        <cfvo type="min"/>
        <cfvo type="percentile" val="50"/>
        <cfvo type="max"/>
        <color rgb="FF63BE7B"/>
        <color rgb="FFFFEB84"/>
        <color rgb="FFF8696B"/>
      </colorScale>
    </cfRule>
  </conditionalFormatting>
  <conditionalFormatting sqref="M159">
    <cfRule type="colorScale" priority="466">
      <colorScale>
        <cfvo type="min"/>
        <cfvo type="percentile" val="50"/>
        <cfvo type="max"/>
        <color rgb="FF63BE7B"/>
        <color rgb="FFFFEB84"/>
        <color rgb="FFF8696B"/>
      </colorScale>
    </cfRule>
  </conditionalFormatting>
  <conditionalFormatting sqref="M159">
    <cfRule type="colorScale" priority="464">
      <colorScale>
        <cfvo type="min"/>
        <cfvo type="percentile" val="50"/>
        <cfvo type="max"/>
        <color rgb="FF63BE7B"/>
        <color rgb="FFFFEB84"/>
        <color rgb="FFF8696B"/>
      </colorScale>
    </cfRule>
  </conditionalFormatting>
  <conditionalFormatting sqref="M159">
    <cfRule type="colorScale" priority="463">
      <colorScale>
        <cfvo type="min"/>
        <cfvo type="percentile" val="50"/>
        <cfvo type="max"/>
        <color rgb="FF63BE7B"/>
        <color rgb="FFFFEB84"/>
        <color rgb="FFF8696B"/>
      </colorScale>
    </cfRule>
  </conditionalFormatting>
  <conditionalFormatting sqref="M159">
    <cfRule type="colorScale" priority="462">
      <colorScale>
        <cfvo type="min"/>
        <cfvo type="percentile" val="50"/>
        <cfvo type="max"/>
        <color rgb="FF63BE7B"/>
        <color rgb="FFFFEB84"/>
        <color rgb="FFF8696B"/>
      </colorScale>
    </cfRule>
  </conditionalFormatting>
  <conditionalFormatting sqref="M159">
    <cfRule type="colorScale" priority="467">
      <colorScale>
        <cfvo type="min"/>
        <cfvo type="percentile" val="50"/>
        <cfvo type="max"/>
        <color rgb="FF63BE7B"/>
        <color rgb="FFFFEB84"/>
        <color rgb="FFF8696B"/>
      </colorScale>
    </cfRule>
  </conditionalFormatting>
  <conditionalFormatting sqref="M158">
    <cfRule type="colorScale" priority="459">
      <colorScale>
        <cfvo type="min"/>
        <cfvo type="percentile" val="50"/>
        <cfvo type="max"/>
        <color rgb="FF63BE7B"/>
        <color rgb="FFFFEB84"/>
        <color rgb="FFF8696B"/>
      </colorScale>
    </cfRule>
  </conditionalFormatting>
  <conditionalFormatting sqref="M158">
    <cfRule type="colorScale" priority="460">
      <colorScale>
        <cfvo type="min"/>
        <cfvo type="percentile" val="50"/>
        <cfvo type="max"/>
        <color rgb="FF63BE7B"/>
        <color rgb="FFFFEB84"/>
        <color rgb="FFF8696B"/>
      </colorScale>
    </cfRule>
  </conditionalFormatting>
  <conditionalFormatting sqref="M158">
    <cfRule type="colorScale" priority="458">
      <colorScale>
        <cfvo type="min"/>
        <cfvo type="percentile" val="50"/>
        <cfvo type="max"/>
        <color rgb="FF63BE7B"/>
        <color rgb="FFFFEB84"/>
        <color rgb="FFF8696B"/>
      </colorScale>
    </cfRule>
  </conditionalFormatting>
  <conditionalFormatting sqref="M158">
    <cfRule type="colorScale" priority="457">
      <colorScale>
        <cfvo type="min"/>
        <cfvo type="percentile" val="50"/>
        <cfvo type="max"/>
        <color rgb="FF63BE7B"/>
        <color rgb="FFFFEB84"/>
        <color rgb="FFF8696B"/>
      </colorScale>
    </cfRule>
  </conditionalFormatting>
  <conditionalFormatting sqref="M158">
    <cfRule type="colorScale" priority="456">
      <colorScale>
        <cfvo type="min"/>
        <cfvo type="percentile" val="50"/>
        <cfvo type="max"/>
        <color rgb="FF63BE7B"/>
        <color rgb="FFFFEB84"/>
        <color rgb="FFF8696B"/>
      </colorScale>
    </cfRule>
  </conditionalFormatting>
  <conditionalFormatting sqref="M158">
    <cfRule type="colorScale" priority="461">
      <colorScale>
        <cfvo type="min"/>
        <cfvo type="percentile" val="50"/>
        <cfvo type="max"/>
        <color rgb="FF63BE7B"/>
        <color rgb="FFFFEB84"/>
        <color rgb="FFF8696B"/>
      </colorScale>
    </cfRule>
  </conditionalFormatting>
  <conditionalFormatting sqref="M156">
    <cfRule type="colorScale" priority="453">
      <colorScale>
        <cfvo type="min"/>
        <cfvo type="percentile" val="50"/>
        <cfvo type="max"/>
        <color rgb="FF63BE7B"/>
        <color rgb="FFFFEB84"/>
        <color rgb="FFF8696B"/>
      </colorScale>
    </cfRule>
  </conditionalFormatting>
  <conditionalFormatting sqref="M156">
    <cfRule type="colorScale" priority="454">
      <colorScale>
        <cfvo type="min"/>
        <cfvo type="percentile" val="50"/>
        <cfvo type="max"/>
        <color rgb="FF63BE7B"/>
        <color rgb="FFFFEB84"/>
        <color rgb="FFF8696B"/>
      </colorScale>
    </cfRule>
  </conditionalFormatting>
  <conditionalFormatting sqref="M156">
    <cfRule type="colorScale" priority="452">
      <colorScale>
        <cfvo type="min"/>
        <cfvo type="percentile" val="50"/>
        <cfvo type="max"/>
        <color rgb="FF63BE7B"/>
        <color rgb="FFFFEB84"/>
        <color rgb="FFF8696B"/>
      </colorScale>
    </cfRule>
  </conditionalFormatting>
  <conditionalFormatting sqref="M156">
    <cfRule type="colorScale" priority="451">
      <colorScale>
        <cfvo type="min"/>
        <cfvo type="percentile" val="50"/>
        <cfvo type="max"/>
        <color rgb="FF63BE7B"/>
        <color rgb="FFFFEB84"/>
        <color rgb="FFF8696B"/>
      </colorScale>
    </cfRule>
  </conditionalFormatting>
  <conditionalFormatting sqref="M156">
    <cfRule type="colorScale" priority="450">
      <colorScale>
        <cfvo type="min"/>
        <cfvo type="percentile" val="50"/>
        <cfvo type="max"/>
        <color rgb="FF63BE7B"/>
        <color rgb="FFFFEB84"/>
        <color rgb="FFF8696B"/>
      </colorScale>
    </cfRule>
  </conditionalFormatting>
  <conditionalFormatting sqref="M156">
    <cfRule type="colorScale" priority="455">
      <colorScale>
        <cfvo type="min"/>
        <cfvo type="percentile" val="50"/>
        <cfvo type="max"/>
        <color rgb="FF63BE7B"/>
        <color rgb="FFFFEB84"/>
        <color rgb="FFF8696B"/>
      </colorScale>
    </cfRule>
  </conditionalFormatting>
  <conditionalFormatting sqref="M157">
    <cfRule type="colorScale" priority="447">
      <colorScale>
        <cfvo type="min"/>
        <cfvo type="percentile" val="50"/>
        <cfvo type="max"/>
        <color rgb="FF63BE7B"/>
        <color rgb="FFFFEB84"/>
        <color rgb="FFF8696B"/>
      </colorScale>
    </cfRule>
  </conditionalFormatting>
  <conditionalFormatting sqref="M157">
    <cfRule type="colorScale" priority="448">
      <colorScale>
        <cfvo type="min"/>
        <cfvo type="percentile" val="50"/>
        <cfvo type="max"/>
        <color rgb="FF63BE7B"/>
        <color rgb="FFFFEB84"/>
        <color rgb="FFF8696B"/>
      </colorScale>
    </cfRule>
  </conditionalFormatting>
  <conditionalFormatting sqref="M157">
    <cfRule type="colorScale" priority="446">
      <colorScale>
        <cfvo type="min"/>
        <cfvo type="percentile" val="50"/>
        <cfvo type="max"/>
        <color rgb="FF63BE7B"/>
        <color rgb="FFFFEB84"/>
        <color rgb="FFF8696B"/>
      </colorScale>
    </cfRule>
  </conditionalFormatting>
  <conditionalFormatting sqref="M157">
    <cfRule type="colorScale" priority="445">
      <colorScale>
        <cfvo type="min"/>
        <cfvo type="percentile" val="50"/>
        <cfvo type="max"/>
        <color rgb="FF63BE7B"/>
        <color rgb="FFFFEB84"/>
        <color rgb="FFF8696B"/>
      </colorScale>
    </cfRule>
  </conditionalFormatting>
  <conditionalFormatting sqref="M157">
    <cfRule type="colorScale" priority="444">
      <colorScale>
        <cfvo type="min"/>
        <cfvo type="percentile" val="50"/>
        <cfvo type="max"/>
        <color rgb="FF63BE7B"/>
        <color rgb="FFFFEB84"/>
        <color rgb="FFF8696B"/>
      </colorScale>
    </cfRule>
  </conditionalFormatting>
  <conditionalFormatting sqref="M157">
    <cfRule type="colorScale" priority="449">
      <colorScale>
        <cfvo type="min"/>
        <cfvo type="percentile" val="50"/>
        <cfvo type="max"/>
        <color rgb="FF63BE7B"/>
        <color rgb="FFFFEB84"/>
        <color rgb="FFF8696B"/>
      </colorScale>
    </cfRule>
  </conditionalFormatting>
  <conditionalFormatting sqref="M155">
    <cfRule type="colorScale" priority="441">
      <colorScale>
        <cfvo type="min"/>
        <cfvo type="percentile" val="50"/>
        <cfvo type="max"/>
        <color rgb="FF63BE7B"/>
        <color rgb="FFFFEB84"/>
        <color rgb="FFF8696B"/>
      </colorScale>
    </cfRule>
  </conditionalFormatting>
  <conditionalFormatting sqref="M155">
    <cfRule type="colorScale" priority="442">
      <colorScale>
        <cfvo type="min"/>
        <cfvo type="percentile" val="50"/>
        <cfvo type="max"/>
        <color rgb="FF63BE7B"/>
        <color rgb="FFFFEB84"/>
        <color rgb="FFF8696B"/>
      </colorScale>
    </cfRule>
  </conditionalFormatting>
  <conditionalFormatting sqref="M155">
    <cfRule type="colorScale" priority="440">
      <colorScale>
        <cfvo type="min"/>
        <cfvo type="percentile" val="50"/>
        <cfvo type="max"/>
        <color rgb="FF63BE7B"/>
        <color rgb="FFFFEB84"/>
        <color rgb="FFF8696B"/>
      </colorScale>
    </cfRule>
  </conditionalFormatting>
  <conditionalFormatting sqref="M155">
    <cfRule type="colorScale" priority="439">
      <colorScale>
        <cfvo type="min"/>
        <cfvo type="percentile" val="50"/>
        <cfvo type="max"/>
        <color rgb="FF63BE7B"/>
        <color rgb="FFFFEB84"/>
        <color rgb="FFF8696B"/>
      </colorScale>
    </cfRule>
  </conditionalFormatting>
  <conditionalFormatting sqref="M155">
    <cfRule type="colorScale" priority="438">
      <colorScale>
        <cfvo type="min"/>
        <cfvo type="percentile" val="50"/>
        <cfvo type="max"/>
        <color rgb="FF63BE7B"/>
        <color rgb="FFFFEB84"/>
        <color rgb="FFF8696B"/>
      </colorScale>
    </cfRule>
  </conditionalFormatting>
  <conditionalFormatting sqref="M155">
    <cfRule type="colorScale" priority="443">
      <colorScale>
        <cfvo type="min"/>
        <cfvo type="percentile" val="50"/>
        <cfvo type="max"/>
        <color rgb="FF63BE7B"/>
        <color rgb="FFFFEB84"/>
        <color rgb="FFF8696B"/>
      </colorScale>
    </cfRule>
  </conditionalFormatting>
  <conditionalFormatting sqref="M153">
    <cfRule type="colorScale" priority="435">
      <colorScale>
        <cfvo type="min"/>
        <cfvo type="percentile" val="50"/>
        <cfvo type="max"/>
        <color rgb="FF63BE7B"/>
        <color rgb="FFFFEB84"/>
        <color rgb="FFF8696B"/>
      </colorScale>
    </cfRule>
  </conditionalFormatting>
  <conditionalFormatting sqref="M153">
    <cfRule type="colorScale" priority="436">
      <colorScale>
        <cfvo type="min"/>
        <cfvo type="percentile" val="50"/>
        <cfvo type="max"/>
        <color rgb="FF63BE7B"/>
        <color rgb="FFFFEB84"/>
        <color rgb="FFF8696B"/>
      </colorScale>
    </cfRule>
  </conditionalFormatting>
  <conditionalFormatting sqref="M153">
    <cfRule type="colorScale" priority="434">
      <colorScale>
        <cfvo type="min"/>
        <cfvo type="percentile" val="50"/>
        <cfvo type="max"/>
        <color rgb="FF63BE7B"/>
        <color rgb="FFFFEB84"/>
        <color rgb="FFF8696B"/>
      </colorScale>
    </cfRule>
  </conditionalFormatting>
  <conditionalFormatting sqref="M153">
    <cfRule type="colorScale" priority="433">
      <colorScale>
        <cfvo type="min"/>
        <cfvo type="percentile" val="50"/>
        <cfvo type="max"/>
        <color rgb="FF63BE7B"/>
        <color rgb="FFFFEB84"/>
        <color rgb="FFF8696B"/>
      </colorScale>
    </cfRule>
  </conditionalFormatting>
  <conditionalFormatting sqref="M153">
    <cfRule type="colorScale" priority="432">
      <colorScale>
        <cfvo type="min"/>
        <cfvo type="percentile" val="50"/>
        <cfvo type="max"/>
        <color rgb="FF63BE7B"/>
        <color rgb="FFFFEB84"/>
        <color rgb="FFF8696B"/>
      </colorScale>
    </cfRule>
  </conditionalFormatting>
  <conditionalFormatting sqref="M153">
    <cfRule type="colorScale" priority="437">
      <colorScale>
        <cfvo type="min"/>
        <cfvo type="percentile" val="50"/>
        <cfvo type="max"/>
        <color rgb="FF63BE7B"/>
        <color rgb="FFFFEB84"/>
        <color rgb="FFF8696B"/>
      </colorScale>
    </cfRule>
  </conditionalFormatting>
  <conditionalFormatting sqref="M154">
    <cfRule type="colorScale" priority="429">
      <colorScale>
        <cfvo type="min"/>
        <cfvo type="percentile" val="50"/>
        <cfvo type="max"/>
        <color rgb="FF63BE7B"/>
        <color rgb="FFFFEB84"/>
        <color rgb="FFF8696B"/>
      </colorScale>
    </cfRule>
  </conditionalFormatting>
  <conditionalFormatting sqref="M154">
    <cfRule type="colorScale" priority="430">
      <colorScale>
        <cfvo type="min"/>
        <cfvo type="percentile" val="50"/>
        <cfvo type="max"/>
        <color rgb="FF63BE7B"/>
        <color rgb="FFFFEB84"/>
        <color rgb="FFF8696B"/>
      </colorScale>
    </cfRule>
  </conditionalFormatting>
  <conditionalFormatting sqref="M154">
    <cfRule type="colorScale" priority="428">
      <colorScale>
        <cfvo type="min"/>
        <cfvo type="percentile" val="50"/>
        <cfvo type="max"/>
        <color rgb="FF63BE7B"/>
        <color rgb="FFFFEB84"/>
        <color rgb="FFF8696B"/>
      </colorScale>
    </cfRule>
  </conditionalFormatting>
  <conditionalFormatting sqref="M154">
    <cfRule type="colorScale" priority="427">
      <colorScale>
        <cfvo type="min"/>
        <cfvo type="percentile" val="50"/>
        <cfvo type="max"/>
        <color rgb="FF63BE7B"/>
        <color rgb="FFFFEB84"/>
        <color rgb="FFF8696B"/>
      </colorScale>
    </cfRule>
  </conditionalFormatting>
  <conditionalFormatting sqref="M154">
    <cfRule type="colorScale" priority="426">
      <colorScale>
        <cfvo type="min"/>
        <cfvo type="percentile" val="50"/>
        <cfvo type="max"/>
        <color rgb="FF63BE7B"/>
        <color rgb="FFFFEB84"/>
        <color rgb="FFF8696B"/>
      </colorScale>
    </cfRule>
  </conditionalFormatting>
  <conditionalFormatting sqref="M154">
    <cfRule type="colorScale" priority="431">
      <colorScale>
        <cfvo type="min"/>
        <cfvo type="percentile" val="50"/>
        <cfvo type="max"/>
        <color rgb="FF63BE7B"/>
        <color rgb="FFFFEB84"/>
        <color rgb="FFF8696B"/>
      </colorScale>
    </cfRule>
  </conditionalFormatting>
  <conditionalFormatting sqref="M10:M58 M61:M67">
    <cfRule type="colorScale" priority="424">
      <colorScale>
        <cfvo type="min"/>
        <cfvo type="percentile" val="50"/>
        <cfvo type="max"/>
        <color rgb="FF63BE7B"/>
        <color rgb="FFFFEB84"/>
        <color rgb="FFF8696B"/>
      </colorScale>
    </cfRule>
  </conditionalFormatting>
  <conditionalFormatting sqref="M10:M58">
    <cfRule type="colorScale" priority="423">
      <colorScale>
        <cfvo type="min"/>
        <cfvo type="percentile" val="50"/>
        <cfvo type="max"/>
        <color rgb="FF63BE7B"/>
        <color rgb="FFFFEB84"/>
        <color rgb="FFF8696B"/>
      </colorScale>
    </cfRule>
  </conditionalFormatting>
  <conditionalFormatting sqref="M10:M58">
    <cfRule type="colorScale" priority="422">
      <colorScale>
        <cfvo type="min"/>
        <cfvo type="percentile" val="50"/>
        <cfvo type="max"/>
        <color rgb="FF63BE7B"/>
        <color rgb="FFFFEB84"/>
        <color rgb="FFF8696B"/>
      </colorScale>
    </cfRule>
  </conditionalFormatting>
  <conditionalFormatting sqref="M10:M58">
    <cfRule type="colorScale" priority="421">
      <colorScale>
        <cfvo type="min"/>
        <cfvo type="percentile" val="50"/>
        <cfvo type="max"/>
        <color rgb="FF63BE7B"/>
        <color rgb="FFFFEB84"/>
        <color rgb="FFF8696B"/>
      </colorScale>
    </cfRule>
  </conditionalFormatting>
  <conditionalFormatting sqref="M10:M58">
    <cfRule type="colorScale" priority="425">
      <colorScale>
        <cfvo type="min"/>
        <cfvo type="percentile" val="50"/>
        <cfvo type="max"/>
        <color rgb="FF63BE7B"/>
        <color rgb="FFFFEB84"/>
        <color rgb="FFF8696B"/>
      </colorScale>
    </cfRule>
  </conditionalFormatting>
  <conditionalFormatting sqref="M151">
    <cfRule type="colorScale" priority="415">
      <colorScale>
        <cfvo type="min"/>
        <cfvo type="percentile" val="50"/>
        <cfvo type="max"/>
        <color rgb="FF63BE7B"/>
        <color rgb="FFFFEB84"/>
        <color rgb="FFF8696B"/>
      </colorScale>
    </cfRule>
  </conditionalFormatting>
  <conditionalFormatting sqref="M151">
    <cfRule type="colorScale" priority="416">
      <colorScale>
        <cfvo type="min"/>
        <cfvo type="percentile" val="50"/>
        <cfvo type="max"/>
        <color rgb="FF63BE7B"/>
        <color rgb="FFFFEB84"/>
        <color rgb="FFF8696B"/>
      </colorScale>
    </cfRule>
  </conditionalFormatting>
  <conditionalFormatting sqref="M151">
    <cfRule type="colorScale" priority="417">
      <colorScale>
        <cfvo type="min"/>
        <cfvo type="percentile" val="50"/>
        <cfvo type="max"/>
        <color rgb="FF63BE7B"/>
        <color rgb="FFFFEB84"/>
        <color rgb="FFF8696B"/>
      </colorScale>
    </cfRule>
  </conditionalFormatting>
  <conditionalFormatting sqref="M151">
    <cfRule type="colorScale" priority="418">
      <colorScale>
        <cfvo type="min"/>
        <cfvo type="percentile" val="50"/>
        <cfvo type="max"/>
        <color rgb="FF63BE7B"/>
        <color rgb="FFFFEB84"/>
        <color rgb="FFF8696B"/>
      </colorScale>
    </cfRule>
  </conditionalFormatting>
  <conditionalFormatting sqref="M151">
    <cfRule type="colorScale" priority="419">
      <colorScale>
        <cfvo type="min"/>
        <cfvo type="percentile" val="50"/>
        <cfvo type="max"/>
        <color rgb="FF63BE7B"/>
        <color rgb="FFFFEB84"/>
        <color rgb="FFF8696B"/>
      </colorScale>
    </cfRule>
  </conditionalFormatting>
  <conditionalFormatting sqref="M151">
    <cfRule type="colorScale" priority="420">
      <colorScale>
        <cfvo type="min"/>
        <cfvo type="percentile" val="50"/>
        <cfvo type="max"/>
        <color rgb="FF63BE7B"/>
        <color rgb="FFFFEB84"/>
        <color rgb="FFF8696B"/>
      </colorScale>
    </cfRule>
  </conditionalFormatting>
  <conditionalFormatting sqref="M68">
    <cfRule type="colorScale" priority="412">
      <colorScale>
        <cfvo type="min"/>
        <cfvo type="percentile" val="50"/>
        <cfvo type="max"/>
        <color rgb="FF63BE7B"/>
        <color rgb="FFFFEB84"/>
        <color rgb="FFF8696B"/>
      </colorScale>
    </cfRule>
  </conditionalFormatting>
  <conditionalFormatting sqref="M68">
    <cfRule type="colorScale" priority="413">
      <colorScale>
        <cfvo type="min"/>
        <cfvo type="percentile" val="50"/>
        <cfvo type="max"/>
        <color rgb="FF63BE7B"/>
        <color rgb="FFFFEB84"/>
        <color rgb="FFF8696B"/>
      </colorScale>
    </cfRule>
  </conditionalFormatting>
  <conditionalFormatting sqref="M68">
    <cfRule type="colorScale" priority="414">
      <colorScale>
        <cfvo type="min"/>
        <cfvo type="percentile" val="50"/>
        <cfvo type="max"/>
        <color rgb="FF63BE7B"/>
        <color rgb="FFFFEB84"/>
        <color rgb="FFF8696B"/>
      </colorScale>
    </cfRule>
  </conditionalFormatting>
  <conditionalFormatting sqref="M68">
    <cfRule type="colorScale" priority="411">
      <colorScale>
        <cfvo type="min"/>
        <cfvo type="percentile" val="50"/>
        <cfvo type="max"/>
        <color rgb="FF63BE7B"/>
        <color rgb="FFFFEB84"/>
        <color rgb="FFF8696B"/>
      </colorScale>
    </cfRule>
  </conditionalFormatting>
  <conditionalFormatting sqref="M68">
    <cfRule type="colorScale" priority="410">
      <colorScale>
        <cfvo type="min"/>
        <cfvo type="percentile" val="50"/>
        <cfvo type="max"/>
        <color rgb="FF63BE7B"/>
        <color rgb="FFFFEB84"/>
        <color rgb="FFF8696B"/>
      </colorScale>
    </cfRule>
  </conditionalFormatting>
  <conditionalFormatting sqref="M68">
    <cfRule type="colorScale" priority="409">
      <colorScale>
        <cfvo type="min"/>
        <cfvo type="percentile" val="50"/>
        <cfvo type="max"/>
        <color rgb="FF63BE7B"/>
        <color rgb="FFFFEB84"/>
        <color rgb="FFF8696B"/>
      </colorScale>
    </cfRule>
  </conditionalFormatting>
  <conditionalFormatting sqref="M68">
    <cfRule type="colorScale" priority="408">
      <colorScale>
        <cfvo type="min"/>
        <cfvo type="percentile" val="50"/>
        <cfvo type="max"/>
        <color rgb="FF63BE7B"/>
        <color rgb="FFFFEB84"/>
        <color rgb="FFF8696B"/>
      </colorScale>
    </cfRule>
  </conditionalFormatting>
  <conditionalFormatting sqref="M68">
    <cfRule type="colorScale" priority="407">
      <colorScale>
        <cfvo type="min"/>
        <cfvo type="percentile" val="50"/>
        <cfvo type="max"/>
        <color rgb="FF63BE7B"/>
        <color rgb="FFFFEB84"/>
        <color rgb="FFF8696B"/>
      </colorScale>
    </cfRule>
  </conditionalFormatting>
  <conditionalFormatting sqref="M68">
    <cfRule type="colorScale" priority="406">
      <colorScale>
        <cfvo type="min"/>
        <cfvo type="percentile" val="50"/>
        <cfvo type="max"/>
        <color rgb="FF63BE7B"/>
        <color rgb="FFFFEB84"/>
        <color rgb="FFF8696B"/>
      </colorScale>
    </cfRule>
  </conditionalFormatting>
  <conditionalFormatting sqref="M59">
    <cfRule type="colorScale" priority="401">
      <colorScale>
        <cfvo type="min"/>
        <cfvo type="percentile" val="50"/>
        <cfvo type="max"/>
        <color rgb="FF63BE7B"/>
        <color rgb="FFFFEB84"/>
        <color rgb="FFF8696B"/>
      </colorScale>
    </cfRule>
  </conditionalFormatting>
  <conditionalFormatting sqref="M59">
    <cfRule type="colorScale" priority="402">
      <colorScale>
        <cfvo type="min"/>
        <cfvo type="percentile" val="50"/>
        <cfvo type="max"/>
        <color rgb="FF63BE7B"/>
        <color rgb="FFFFEB84"/>
        <color rgb="FFF8696B"/>
      </colorScale>
    </cfRule>
  </conditionalFormatting>
  <conditionalFormatting sqref="M59">
    <cfRule type="colorScale" priority="403">
      <colorScale>
        <cfvo type="min"/>
        <cfvo type="percentile" val="50"/>
        <cfvo type="max"/>
        <color rgb="FF63BE7B"/>
        <color rgb="FFFFEB84"/>
        <color rgb="FFF8696B"/>
      </colorScale>
    </cfRule>
  </conditionalFormatting>
  <conditionalFormatting sqref="M59">
    <cfRule type="colorScale" priority="404">
      <colorScale>
        <cfvo type="min"/>
        <cfvo type="percentile" val="50"/>
        <cfvo type="max"/>
        <color rgb="FF63BE7B"/>
        <color rgb="FFFFEB84"/>
        <color rgb="FFF8696B"/>
      </colorScale>
    </cfRule>
  </conditionalFormatting>
  <conditionalFormatting sqref="M59">
    <cfRule type="colorScale" priority="405">
      <colorScale>
        <cfvo type="min"/>
        <cfvo type="percentile" val="50"/>
        <cfvo type="max"/>
        <color rgb="FF63BE7B"/>
        <color rgb="FFFFEB84"/>
        <color rgb="FFF8696B"/>
      </colorScale>
    </cfRule>
  </conditionalFormatting>
  <conditionalFormatting sqref="M59">
    <cfRule type="colorScale" priority="398">
      <colorScale>
        <cfvo type="min"/>
        <cfvo type="percentile" val="50"/>
        <cfvo type="max"/>
        <color rgb="FF63BE7B"/>
        <color rgb="FFFFEB84"/>
        <color rgb="FFF8696B"/>
      </colorScale>
    </cfRule>
  </conditionalFormatting>
  <conditionalFormatting sqref="M59">
    <cfRule type="colorScale" priority="399">
      <colorScale>
        <cfvo type="min"/>
        <cfvo type="percentile" val="50"/>
        <cfvo type="max"/>
        <color rgb="FF63BE7B"/>
        <color rgb="FFFFEB84"/>
        <color rgb="FFF8696B"/>
      </colorScale>
    </cfRule>
  </conditionalFormatting>
  <conditionalFormatting sqref="M59">
    <cfRule type="colorScale" priority="397">
      <colorScale>
        <cfvo type="min"/>
        <cfvo type="percentile" val="50"/>
        <cfvo type="max"/>
        <color rgb="FF63BE7B"/>
        <color rgb="FFFFEB84"/>
        <color rgb="FFF8696B"/>
      </colorScale>
    </cfRule>
  </conditionalFormatting>
  <conditionalFormatting sqref="M59">
    <cfRule type="colorScale" priority="396">
      <colorScale>
        <cfvo type="min"/>
        <cfvo type="percentile" val="50"/>
        <cfvo type="max"/>
        <color rgb="FF63BE7B"/>
        <color rgb="FFFFEB84"/>
        <color rgb="FFF8696B"/>
      </colorScale>
    </cfRule>
  </conditionalFormatting>
  <conditionalFormatting sqref="M59">
    <cfRule type="colorScale" priority="395">
      <colorScale>
        <cfvo type="min"/>
        <cfvo type="percentile" val="50"/>
        <cfvo type="max"/>
        <color rgb="FF63BE7B"/>
        <color rgb="FFFFEB84"/>
        <color rgb="FFF8696B"/>
      </colorScale>
    </cfRule>
  </conditionalFormatting>
  <conditionalFormatting sqref="M59">
    <cfRule type="colorScale" priority="400">
      <colorScale>
        <cfvo type="min"/>
        <cfvo type="percentile" val="50"/>
        <cfvo type="max"/>
        <color rgb="FF63BE7B"/>
        <color rgb="FFFFEB84"/>
        <color rgb="FFF8696B"/>
      </colorScale>
    </cfRule>
  </conditionalFormatting>
  <conditionalFormatting sqref="M59">
    <cfRule type="colorScale" priority="394">
      <colorScale>
        <cfvo type="min"/>
        <cfvo type="percentile" val="50"/>
        <cfvo type="max"/>
        <color rgb="FF63BE7B"/>
        <color rgb="FFFFEB84"/>
        <color rgb="FFF8696B"/>
      </colorScale>
    </cfRule>
  </conditionalFormatting>
  <conditionalFormatting sqref="M60">
    <cfRule type="colorScale" priority="389">
      <colorScale>
        <cfvo type="min"/>
        <cfvo type="percentile" val="50"/>
        <cfvo type="max"/>
        <color rgb="FF63BE7B"/>
        <color rgb="FFFFEB84"/>
        <color rgb="FFF8696B"/>
      </colorScale>
    </cfRule>
  </conditionalFormatting>
  <conditionalFormatting sqref="M60">
    <cfRule type="colorScale" priority="390">
      <colorScale>
        <cfvo type="min"/>
        <cfvo type="percentile" val="50"/>
        <cfvo type="max"/>
        <color rgb="FF63BE7B"/>
        <color rgb="FFFFEB84"/>
        <color rgb="FFF8696B"/>
      </colorScale>
    </cfRule>
  </conditionalFormatting>
  <conditionalFormatting sqref="M60">
    <cfRule type="colorScale" priority="391">
      <colorScale>
        <cfvo type="min"/>
        <cfvo type="percentile" val="50"/>
        <cfvo type="max"/>
        <color rgb="FF63BE7B"/>
        <color rgb="FFFFEB84"/>
        <color rgb="FFF8696B"/>
      </colorScale>
    </cfRule>
  </conditionalFormatting>
  <conditionalFormatting sqref="M60">
    <cfRule type="colorScale" priority="392">
      <colorScale>
        <cfvo type="min"/>
        <cfvo type="percentile" val="50"/>
        <cfvo type="max"/>
        <color rgb="FF63BE7B"/>
        <color rgb="FFFFEB84"/>
        <color rgb="FFF8696B"/>
      </colorScale>
    </cfRule>
  </conditionalFormatting>
  <conditionalFormatting sqref="M60">
    <cfRule type="colorScale" priority="393">
      <colorScale>
        <cfvo type="min"/>
        <cfvo type="percentile" val="50"/>
        <cfvo type="max"/>
        <color rgb="FF63BE7B"/>
        <color rgb="FFFFEB84"/>
        <color rgb="FFF8696B"/>
      </colorScale>
    </cfRule>
  </conditionalFormatting>
  <conditionalFormatting sqref="M60">
    <cfRule type="colorScale" priority="387">
      <colorScale>
        <cfvo type="min"/>
        <cfvo type="percentile" val="50"/>
        <cfvo type="max"/>
        <color rgb="FF63BE7B"/>
        <color rgb="FFFFEB84"/>
        <color rgb="FFF8696B"/>
      </colorScale>
    </cfRule>
  </conditionalFormatting>
  <conditionalFormatting sqref="M60">
    <cfRule type="colorScale" priority="388">
      <colorScale>
        <cfvo type="min"/>
        <cfvo type="percentile" val="50"/>
        <cfvo type="max"/>
        <color rgb="FF63BE7B"/>
        <color rgb="FFFFEB84"/>
        <color rgb="FFF8696B"/>
      </colorScale>
    </cfRule>
  </conditionalFormatting>
  <conditionalFormatting sqref="M60">
    <cfRule type="colorScale" priority="386">
      <colorScale>
        <cfvo type="min"/>
        <cfvo type="percentile" val="50"/>
        <cfvo type="max"/>
        <color rgb="FF63BE7B"/>
        <color rgb="FFFFEB84"/>
        <color rgb="FFF8696B"/>
      </colorScale>
    </cfRule>
  </conditionalFormatting>
  <conditionalFormatting sqref="M118:M140 M148:M149">
    <cfRule type="colorScale" priority="589">
      <colorScale>
        <cfvo type="min"/>
        <cfvo type="percentile" val="50"/>
        <cfvo type="max"/>
        <color rgb="FF63BE7B"/>
        <color rgb="FFFFEB84"/>
        <color rgb="FFF8696B"/>
      </colorScale>
    </cfRule>
  </conditionalFormatting>
  <conditionalFormatting sqref="M61:M64 M73:M74 M76:M98 M23:M57 M9:M12 M148:M149 M14:M21 M66:M67 M100:M140 M69:M71">
    <cfRule type="colorScale" priority="590">
      <colorScale>
        <cfvo type="min"/>
        <cfvo type="percentile" val="50"/>
        <cfvo type="max"/>
        <color rgb="FF63BE7B"/>
        <color rgb="FFFFEB84"/>
        <color rgb="FFF8696B"/>
      </colorScale>
    </cfRule>
  </conditionalFormatting>
  <conditionalFormatting sqref="M73:M74 M76:M98 M23:M58 M9:M12 M148:M149 M14:M21 M66:M67 M100:M140 M69:M71 M61:M64">
    <cfRule type="colorScale" priority="591">
      <colorScale>
        <cfvo type="min"/>
        <cfvo type="percentile" val="50"/>
        <cfvo type="max"/>
        <color rgb="FF63BE7B"/>
        <color rgb="FFFFEB84"/>
        <color rgb="FFF8696B"/>
      </colorScale>
    </cfRule>
  </conditionalFormatting>
  <conditionalFormatting sqref="M73:M74 M23:M58 M9:M12 M148:M149 M14:M21 M66:M67 M76:M140 M69:M71 M61:M64">
    <cfRule type="colorScale" priority="592">
      <colorScale>
        <cfvo type="min"/>
        <cfvo type="percentile" val="50"/>
        <cfvo type="max"/>
        <color rgb="FF63BE7B"/>
        <color rgb="FFFFEB84"/>
        <color rgb="FFF8696B"/>
      </colorScale>
    </cfRule>
  </conditionalFormatting>
  <conditionalFormatting sqref="M23:M58 M9:M12 M14:M21 M148:M149 M66:M67 M69:M140 M61:M64">
    <cfRule type="colorScale" priority="593">
      <colorScale>
        <cfvo type="min"/>
        <cfvo type="percentile" val="50"/>
        <cfvo type="max"/>
        <color rgb="FF63BE7B"/>
        <color rgb="FFFFEB84"/>
        <color rgb="FFF8696B"/>
      </colorScale>
    </cfRule>
  </conditionalFormatting>
  <conditionalFormatting sqref="M10:M58 M69:M166 M61:M67">
    <cfRule type="colorScale" priority="594">
      <colorScale>
        <cfvo type="min"/>
        <cfvo type="percentile" val="50"/>
        <cfvo type="max"/>
        <color rgb="FF63BE7B"/>
        <color rgb="FFFFEB84"/>
        <color rgb="FFF8696B"/>
      </colorScale>
    </cfRule>
  </conditionalFormatting>
  <conditionalFormatting sqref="M9:M58 M69:M166 M61:M67">
    <cfRule type="colorScale" priority="595">
      <colorScale>
        <cfvo type="min"/>
        <cfvo type="percentile" val="50"/>
        <cfvo type="max"/>
        <color rgb="FF63BE7B"/>
        <color rgb="FFFFEB84"/>
        <color rgb="FFF8696B"/>
      </colorScale>
    </cfRule>
  </conditionalFormatting>
  <conditionalFormatting sqref="M9:M166">
    <cfRule type="colorScale" priority="385">
      <colorScale>
        <cfvo type="min"/>
        <cfvo type="percentile" val="50"/>
        <cfvo type="max"/>
        <color rgb="FF63BE7B"/>
        <color rgb="FFFFEB84"/>
        <color rgb="FFF8696B"/>
      </colorScale>
    </cfRule>
  </conditionalFormatting>
  <conditionalFormatting sqref="P9:P166">
    <cfRule type="containsText" dxfId="101" priority="320" operator="containsText" text="KAPALI">
      <formula>NOT(ISERROR(SEARCH("KAPALI",P9)))</formula>
    </cfRule>
    <cfRule type="containsText" dxfId="100" priority="321" operator="containsText" text="AÇIK">
      <formula>NOT(ISERROR(SEARCH("AÇIK",P9)))</formula>
    </cfRule>
  </conditionalFormatting>
  <conditionalFormatting sqref="Q10:Q12 Q14:Q21 Q23:Q166">
    <cfRule type="cellIs" dxfId="99" priority="103" stopIfTrue="1" operator="between">
      <formula>16</formula>
      <formula>25</formula>
    </cfRule>
    <cfRule type="cellIs" dxfId="98" priority="104" stopIfTrue="1" operator="between">
      <formula>8</formula>
      <formula>15</formula>
    </cfRule>
  </conditionalFormatting>
  <conditionalFormatting sqref="Q10:Q12 Q14:Q21 Q23:Q166">
    <cfRule type="cellIs" dxfId="97" priority="102" stopIfTrue="1" operator="between">
      <formula>0</formula>
      <formula>7</formula>
    </cfRule>
  </conditionalFormatting>
  <conditionalFormatting sqref="Q58">
    <cfRule type="cellIs" dxfId="96" priority="100" stopIfTrue="1" operator="between">
      <formula>16</formula>
      <formula>25</formula>
    </cfRule>
    <cfRule type="cellIs" dxfId="95" priority="101" stopIfTrue="1" operator="between">
      <formula>8</formula>
      <formula>15</formula>
    </cfRule>
  </conditionalFormatting>
  <conditionalFormatting sqref="Q58">
    <cfRule type="cellIs" dxfId="94" priority="99" stopIfTrue="1" operator="between">
      <formula>0</formula>
      <formula>7</formula>
    </cfRule>
  </conditionalFormatting>
  <conditionalFormatting sqref="Q99">
    <cfRule type="cellIs" dxfId="93" priority="97" stopIfTrue="1" operator="between">
      <formula>16</formula>
      <formula>25</formula>
    </cfRule>
    <cfRule type="cellIs" dxfId="92" priority="98" stopIfTrue="1" operator="between">
      <formula>8</formula>
      <formula>15</formula>
    </cfRule>
  </conditionalFormatting>
  <conditionalFormatting sqref="Q99">
    <cfRule type="cellIs" dxfId="91" priority="96" stopIfTrue="1" operator="between">
      <formula>0</formula>
      <formula>7</formula>
    </cfRule>
  </conditionalFormatting>
  <conditionalFormatting sqref="Q75">
    <cfRule type="cellIs" dxfId="90" priority="94" stopIfTrue="1" operator="between">
      <formula>16</formula>
      <formula>25</formula>
    </cfRule>
    <cfRule type="cellIs" dxfId="89" priority="95" stopIfTrue="1" operator="between">
      <formula>8</formula>
      <formula>15</formula>
    </cfRule>
  </conditionalFormatting>
  <conditionalFormatting sqref="Q75">
    <cfRule type="cellIs" dxfId="88" priority="93" stopIfTrue="1" operator="between">
      <formula>0</formula>
      <formula>7</formula>
    </cfRule>
  </conditionalFormatting>
  <conditionalFormatting sqref="Q91">
    <cfRule type="cellIs" dxfId="87" priority="91" stopIfTrue="1" operator="between">
      <formula>16</formula>
      <formula>25</formula>
    </cfRule>
    <cfRule type="cellIs" dxfId="86" priority="92" stopIfTrue="1" operator="between">
      <formula>8</formula>
      <formula>15</formula>
    </cfRule>
  </conditionalFormatting>
  <conditionalFormatting sqref="Q91">
    <cfRule type="cellIs" dxfId="85" priority="90" stopIfTrue="1" operator="between">
      <formula>0</formula>
      <formula>7</formula>
    </cfRule>
  </conditionalFormatting>
  <conditionalFormatting sqref="Q72">
    <cfRule type="cellIs" dxfId="84" priority="88" stopIfTrue="1" operator="between">
      <formula>16</formula>
      <formula>25</formula>
    </cfRule>
    <cfRule type="cellIs" dxfId="83" priority="89" stopIfTrue="1" operator="between">
      <formula>8</formula>
      <formula>15</formula>
    </cfRule>
  </conditionalFormatting>
  <conditionalFormatting sqref="Q72">
    <cfRule type="cellIs" dxfId="82" priority="87" stopIfTrue="1" operator="between">
      <formula>0</formula>
      <formula>7</formula>
    </cfRule>
  </conditionalFormatting>
  <conditionalFormatting sqref="Q22">
    <cfRule type="cellIs" dxfId="81" priority="85" stopIfTrue="1" operator="between">
      <formula>16</formula>
      <formula>25</formula>
    </cfRule>
    <cfRule type="cellIs" dxfId="80" priority="86" stopIfTrue="1" operator="between">
      <formula>8</formula>
      <formula>15</formula>
    </cfRule>
  </conditionalFormatting>
  <conditionalFormatting sqref="Q22">
    <cfRule type="cellIs" dxfId="79" priority="84" stopIfTrue="1" operator="between">
      <formula>0</formula>
      <formula>7</formula>
    </cfRule>
  </conditionalFormatting>
  <conditionalFormatting sqref="Q147 Q141:Q145">
    <cfRule type="cellIs" dxfId="78" priority="82" stopIfTrue="1" operator="between">
      <formula>16</formula>
      <formula>25</formula>
    </cfRule>
    <cfRule type="cellIs" dxfId="77" priority="83" stopIfTrue="1" operator="between">
      <formula>8</formula>
      <formula>15</formula>
    </cfRule>
  </conditionalFormatting>
  <conditionalFormatting sqref="Q147 Q141:Q145">
    <cfRule type="cellIs" dxfId="76" priority="81" stopIfTrue="1" operator="between">
      <formula>0</formula>
      <formula>7</formula>
    </cfRule>
  </conditionalFormatting>
  <conditionalFormatting sqref="Q146">
    <cfRule type="cellIs" dxfId="75" priority="79" stopIfTrue="1" operator="between">
      <formula>16</formula>
      <formula>25</formula>
    </cfRule>
    <cfRule type="cellIs" dxfId="74" priority="80" stopIfTrue="1" operator="between">
      <formula>8</formula>
      <formula>15</formula>
    </cfRule>
  </conditionalFormatting>
  <conditionalFormatting sqref="Q146">
    <cfRule type="cellIs" dxfId="73" priority="78" stopIfTrue="1" operator="between">
      <formula>0</formula>
      <formula>7</formula>
    </cfRule>
  </conditionalFormatting>
  <conditionalFormatting sqref="Q13">
    <cfRule type="cellIs" dxfId="72" priority="76" stopIfTrue="1" operator="between">
      <formula>16</formula>
      <formula>25</formula>
    </cfRule>
    <cfRule type="cellIs" dxfId="71" priority="77" stopIfTrue="1" operator="between">
      <formula>8</formula>
      <formula>15</formula>
    </cfRule>
  </conditionalFormatting>
  <conditionalFormatting sqref="Q13">
    <cfRule type="cellIs" dxfId="70" priority="75" stopIfTrue="1" operator="between">
      <formula>0</formula>
      <formula>7</formula>
    </cfRule>
  </conditionalFormatting>
  <conditionalFormatting sqref="Q65">
    <cfRule type="cellIs" dxfId="69" priority="73" stopIfTrue="1" operator="between">
      <formula>16</formula>
      <formula>25</formula>
    </cfRule>
    <cfRule type="cellIs" dxfId="68" priority="74" stopIfTrue="1" operator="between">
      <formula>8</formula>
      <formula>15</formula>
    </cfRule>
  </conditionalFormatting>
  <conditionalFormatting sqref="Q65">
    <cfRule type="cellIs" dxfId="67" priority="72" stopIfTrue="1" operator="between">
      <formula>0</formula>
      <formula>7</formula>
    </cfRule>
  </conditionalFormatting>
  <conditionalFormatting sqref="Q152">
    <cfRule type="cellIs" dxfId="66" priority="70" stopIfTrue="1" operator="between">
      <formula>16</formula>
      <formula>25</formula>
    </cfRule>
    <cfRule type="cellIs" dxfId="65" priority="71" stopIfTrue="1" operator="between">
      <formula>8</formula>
      <formula>15</formula>
    </cfRule>
  </conditionalFormatting>
  <conditionalFormatting sqref="Q152">
    <cfRule type="cellIs" dxfId="64" priority="69" stopIfTrue="1" operator="between">
      <formula>0</formula>
      <formula>7</formula>
    </cfRule>
  </conditionalFormatting>
  <conditionalFormatting sqref="Q150">
    <cfRule type="cellIs" dxfId="63" priority="67" stopIfTrue="1" operator="between">
      <formula>16</formula>
      <formula>25</formula>
    </cfRule>
    <cfRule type="cellIs" dxfId="62" priority="68" stopIfTrue="1" operator="between">
      <formula>8</formula>
      <formula>15</formula>
    </cfRule>
  </conditionalFormatting>
  <conditionalFormatting sqref="Q150">
    <cfRule type="cellIs" dxfId="61" priority="66" stopIfTrue="1" operator="between">
      <formula>0</formula>
      <formula>7</formula>
    </cfRule>
  </conditionalFormatting>
  <conditionalFormatting sqref="Q151">
    <cfRule type="cellIs" dxfId="60" priority="64" stopIfTrue="1" operator="between">
      <formula>16</formula>
      <formula>25</formula>
    </cfRule>
    <cfRule type="cellIs" dxfId="59" priority="65" stopIfTrue="1" operator="between">
      <formula>8</formula>
      <formula>15</formula>
    </cfRule>
  </conditionalFormatting>
  <conditionalFormatting sqref="Q151">
    <cfRule type="cellIs" dxfId="58" priority="63" stopIfTrue="1" operator="between">
      <formula>0</formula>
      <formula>7</formula>
    </cfRule>
  </conditionalFormatting>
  <conditionalFormatting sqref="Q165">
    <cfRule type="cellIs" dxfId="57" priority="61" stopIfTrue="1" operator="between">
      <formula>16</formula>
      <formula>25</formula>
    </cfRule>
    <cfRule type="cellIs" dxfId="56" priority="62" stopIfTrue="1" operator="between">
      <formula>8</formula>
      <formula>15</formula>
    </cfRule>
  </conditionalFormatting>
  <conditionalFormatting sqref="Q165">
    <cfRule type="cellIs" dxfId="55" priority="60" stopIfTrue="1" operator="between">
      <formula>0</formula>
      <formula>7</formula>
    </cfRule>
  </conditionalFormatting>
  <conditionalFormatting sqref="Q164">
    <cfRule type="cellIs" dxfId="54" priority="58" stopIfTrue="1" operator="between">
      <formula>16</formula>
      <formula>25</formula>
    </cfRule>
    <cfRule type="cellIs" dxfId="53" priority="59" stopIfTrue="1" operator="between">
      <formula>8</formula>
      <formula>15</formula>
    </cfRule>
  </conditionalFormatting>
  <conditionalFormatting sqref="Q164">
    <cfRule type="cellIs" dxfId="52" priority="57" stopIfTrue="1" operator="between">
      <formula>0</formula>
      <formula>7</formula>
    </cfRule>
  </conditionalFormatting>
  <conditionalFormatting sqref="Q162">
    <cfRule type="cellIs" dxfId="51" priority="55" stopIfTrue="1" operator="between">
      <formula>16</formula>
      <formula>25</formula>
    </cfRule>
    <cfRule type="cellIs" dxfId="50" priority="56" stopIfTrue="1" operator="between">
      <formula>8</formula>
      <formula>15</formula>
    </cfRule>
  </conditionalFormatting>
  <conditionalFormatting sqref="Q162">
    <cfRule type="cellIs" dxfId="49" priority="54" stopIfTrue="1" operator="between">
      <formula>0</formula>
      <formula>7</formula>
    </cfRule>
  </conditionalFormatting>
  <conditionalFormatting sqref="Q163">
    <cfRule type="cellIs" dxfId="48" priority="52" stopIfTrue="1" operator="between">
      <formula>16</formula>
      <formula>25</formula>
    </cfRule>
    <cfRule type="cellIs" dxfId="47" priority="53" stopIfTrue="1" operator="between">
      <formula>8</formula>
      <formula>15</formula>
    </cfRule>
  </conditionalFormatting>
  <conditionalFormatting sqref="Q163">
    <cfRule type="cellIs" dxfId="46" priority="51" stopIfTrue="1" operator="between">
      <formula>0</formula>
      <formula>7</formula>
    </cfRule>
  </conditionalFormatting>
  <conditionalFormatting sqref="Q161">
    <cfRule type="cellIs" dxfId="45" priority="49" stopIfTrue="1" operator="between">
      <formula>16</formula>
      <formula>25</formula>
    </cfRule>
    <cfRule type="cellIs" dxfId="44" priority="50" stopIfTrue="1" operator="between">
      <formula>8</formula>
      <formula>15</formula>
    </cfRule>
  </conditionalFormatting>
  <conditionalFormatting sqref="Q161">
    <cfRule type="cellIs" dxfId="43" priority="48" stopIfTrue="1" operator="between">
      <formula>0</formula>
      <formula>7</formula>
    </cfRule>
  </conditionalFormatting>
  <conditionalFormatting sqref="Q160">
    <cfRule type="cellIs" dxfId="42" priority="46" stopIfTrue="1" operator="between">
      <formula>16</formula>
      <formula>25</formula>
    </cfRule>
    <cfRule type="cellIs" dxfId="41" priority="47" stopIfTrue="1" operator="between">
      <formula>8</formula>
      <formula>15</formula>
    </cfRule>
  </conditionalFormatting>
  <conditionalFormatting sqref="Q160">
    <cfRule type="cellIs" dxfId="40" priority="45" stopIfTrue="1" operator="between">
      <formula>0</formula>
      <formula>7</formula>
    </cfRule>
  </conditionalFormatting>
  <conditionalFormatting sqref="Q159">
    <cfRule type="cellIs" dxfId="39" priority="43" stopIfTrue="1" operator="between">
      <formula>16</formula>
      <formula>25</formula>
    </cfRule>
    <cfRule type="cellIs" dxfId="38" priority="44" stopIfTrue="1" operator="between">
      <formula>8</formula>
      <formula>15</formula>
    </cfRule>
  </conditionalFormatting>
  <conditionalFormatting sqref="Q159">
    <cfRule type="cellIs" dxfId="37" priority="42" stopIfTrue="1" operator="between">
      <formula>0</formula>
      <formula>7</formula>
    </cfRule>
  </conditionalFormatting>
  <conditionalFormatting sqref="Q158">
    <cfRule type="cellIs" dxfId="36" priority="40" stopIfTrue="1" operator="between">
      <formula>16</formula>
      <formula>25</formula>
    </cfRule>
    <cfRule type="cellIs" dxfId="35" priority="41" stopIfTrue="1" operator="between">
      <formula>8</formula>
      <formula>15</formula>
    </cfRule>
  </conditionalFormatting>
  <conditionalFormatting sqref="Q158">
    <cfRule type="cellIs" dxfId="34" priority="39" stopIfTrue="1" operator="between">
      <formula>0</formula>
      <formula>7</formula>
    </cfRule>
  </conditionalFormatting>
  <conditionalFormatting sqref="Q156">
    <cfRule type="cellIs" dxfId="33" priority="37" stopIfTrue="1" operator="between">
      <formula>16</formula>
      <formula>25</formula>
    </cfRule>
    <cfRule type="cellIs" dxfId="32" priority="38" stopIfTrue="1" operator="between">
      <formula>8</formula>
      <formula>15</formula>
    </cfRule>
  </conditionalFormatting>
  <conditionalFormatting sqref="Q156">
    <cfRule type="cellIs" dxfId="31" priority="36" stopIfTrue="1" operator="between">
      <formula>0</formula>
      <formula>7</formula>
    </cfRule>
  </conditionalFormatting>
  <conditionalFormatting sqref="Q157">
    <cfRule type="cellIs" dxfId="30" priority="34" stopIfTrue="1" operator="between">
      <formula>16</formula>
      <formula>25</formula>
    </cfRule>
    <cfRule type="cellIs" dxfId="29" priority="35" stopIfTrue="1" operator="between">
      <formula>8</formula>
      <formula>15</formula>
    </cfRule>
  </conditionalFormatting>
  <conditionalFormatting sqref="Q157">
    <cfRule type="cellIs" dxfId="28" priority="33" stopIfTrue="1" operator="between">
      <formula>0</formula>
      <formula>7</formula>
    </cfRule>
  </conditionalFormatting>
  <conditionalFormatting sqref="Q155">
    <cfRule type="cellIs" dxfId="27" priority="31" stopIfTrue="1" operator="between">
      <formula>16</formula>
      <formula>25</formula>
    </cfRule>
    <cfRule type="cellIs" dxfId="26" priority="32" stopIfTrue="1" operator="between">
      <formula>8</formula>
      <formula>15</formula>
    </cfRule>
  </conditionalFormatting>
  <conditionalFormatting sqref="Q155">
    <cfRule type="cellIs" dxfId="25" priority="30" stopIfTrue="1" operator="between">
      <formula>0</formula>
      <formula>7</formula>
    </cfRule>
  </conditionalFormatting>
  <conditionalFormatting sqref="Q153">
    <cfRule type="cellIs" dxfId="24" priority="28" stopIfTrue="1" operator="between">
      <formula>16</formula>
      <formula>25</formula>
    </cfRule>
    <cfRule type="cellIs" dxfId="23" priority="29" stopIfTrue="1" operator="between">
      <formula>8</formula>
      <formula>15</formula>
    </cfRule>
  </conditionalFormatting>
  <conditionalFormatting sqref="Q153">
    <cfRule type="cellIs" dxfId="22" priority="27" stopIfTrue="1" operator="between">
      <formula>0</formula>
      <formula>7</formula>
    </cfRule>
  </conditionalFormatting>
  <conditionalFormatting sqref="Q154">
    <cfRule type="cellIs" dxfId="21" priority="25" stopIfTrue="1" operator="between">
      <formula>16</formula>
      <formula>25</formula>
    </cfRule>
    <cfRule type="cellIs" dxfId="20" priority="26" stopIfTrue="1" operator="between">
      <formula>8</formula>
      <formula>15</formula>
    </cfRule>
  </conditionalFormatting>
  <conditionalFormatting sqref="Q154">
    <cfRule type="cellIs" dxfId="19" priority="24" stopIfTrue="1" operator="between">
      <formula>0</formula>
      <formula>7</formula>
    </cfRule>
  </conditionalFormatting>
  <conditionalFormatting sqref="Q166">
    <cfRule type="cellIs" dxfId="18" priority="22" stopIfTrue="1" operator="between">
      <formula>16</formula>
      <formula>25</formula>
    </cfRule>
    <cfRule type="cellIs" dxfId="17" priority="23" stopIfTrue="1" operator="between">
      <formula>8</formula>
      <formula>15</formula>
    </cfRule>
  </conditionalFormatting>
  <conditionalFormatting sqref="Q166">
    <cfRule type="cellIs" dxfId="16" priority="21" stopIfTrue="1" operator="between">
      <formula>0</formula>
      <formula>7</formula>
    </cfRule>
  </conditionalFormatting>
  <conditionalFormatting sqref="Q68">
    <cfRule type="cellIs" dxfId="15" priority="20" stopIfTrue="1" operator="between">
      <formula>16</formula>
      <formula>25</formula>
    </cfRule>
  </conditionalFormatting>
  <conditionalFormatting sqref="Q68">
    <cfRule type="cellIs" dxfId="14" priority="19" stopIfTrue="1" operator="between">
      <formula>0</formula>
      <formula>7</formula>
    </cfRule>
  </conditionalFormatting>
  <conditionalFormatting sqref="Q59">
    <cfRule type="cellIs" dxfId="13" priority="17" stopIfTrue="1" operator="between">
      <formula>16</formula>
      <formula>25</formula>
    </cfRule>
    <cfRule type="cellIs" dxfId="12" priority="18" stopIfTrue="1" operator="between">
      <formula>8</formula>
      <formula>15</formula>
    </cfRule>
  </conditionalFormatting>
  <conditionalFormatting sqref="Q59">
    <cfRule type="cellIs" dxfId="11" priority="16" stopIfTrue="1" operator="between">
      <formula>0</formula>
      <formula>7</formula>
    </cfRule>
  </conditionalFormatting>
  <conditionalFormatting sqref="Q60">
    <cfRule type="cellIs" dxfId="10" priority="14" stopIfTrue="1" operator="between">
      <formula>16</formula>
      <formula>25</formula>
    </cfRule>
    <cfRule type="cellIs" dxfId="9" priority="15" stopIfTrue="1" operator="between">
      <formula>8</formula>
      <formula>15</formula>
    </cfRule>
  </conditionalFormatting>
  <conditionalFormatting sqref="Q60">
    <cfRule type="cellIs" dxfId="8" priority="13" stopIfTrue="1" operator="between">
      <formula>0</formula>
      <formula>7</formula>
    </cfRule>
  </conditionalFormatting>
  <conditionalFormatting sqref="Q58">
    <cfRule type="iconSet" priority="105">
      <iconSet iconSet="3Symbols" reverse="1">
        <cfvo type="percent" val="0"/>
        <cfvo type="num" val="72"/>
        <cfvo type="num" val="135"/>
      </iconSet>
    </cfRule>
  </conditionalFormatting>
  <conditionalFormatting sqref="Q99">
    <cfRule type="iconSet" priority="106">
      <iconSet iconSet="3Symbols" reverse="1">
        <cfvo type="percent" val="0"/>
        <cfvo type="num" val="72"/>
        <cfvo type="num" val="135"/>
      </iconSet>
    </cfRule>
  </conditionalFormatting>
  <conditionalFormatting sqref="Q75">
    <cfRule type="iconSet" priority="107">
      <iconSet iconSet="3Symbols" reverse="1">
        <cfvo type="percent" val="0"/>
        <cfvo type="num" val="72"/>
        <cfvo type="num" val="135"/>
      </iconSet>
    </cfRule>
  </conditionalFormatting>
  <conditionalFormatting sqref="Q91">
    <cfRule type="iconSet" priority="108">
      <iconSet iconSet="3Symbols" reverse="1">
        <cfvo type="percent" val="0"/>
        <cfvo type="num" val="72"/>
        <cfvo type="num" val="135"/>
      </iconSet>
    </cfRule>
  </conditionalFormatting>
  <conditionalFormatting sqref="Q72">
    <cfRule type="iconSet" priority="109">
      <iconSet iconSet="3Symbols" reverse="1">
        <cfvo type="percent" val="0"/>
        <cfvo type="num" val="72"/>
        <cfvo type="num" val="135"/>
      </iconSet>
    </cfRule>
  </conditionalFormatting>
  <conditionalFormatting sqref="Q22">
    <cfRule type="iconSet" priority="110">
      <iconSet iconSet="3Symbols" reverse="1">
        <cfvo type="percent" val="0"/>
        <cfvo type="num" val="72"/>
        <cfvo type="num" val="135"/>
      </iconSet>
    </cfRule>
  </conditionalFormatting>
  <conditionalFormatting sqref="Q147 Q141:Q145">
    <cfRule type="iconSet" priority="111">
      <iconSet iconSet="3Symbols" reverse="1">
        <cfvo type="percent" val="0"/>
        <cfvo type="num" val="72"/>
        <cfvo type="num" val="135"/>
      </iconSet>
    </cfRule>
  </conditionalFormatting>
  <conditionalFormatting sqref="Q146">
    <cfRule type="iconSet" priority="112">
      <iconSet iconSet="3Symbols" reverse="1">
        <cfvo type="percent" val="0"/>
        <cfvo type="num" val="72"/>
        <cfvo type="num" val="135"/>
      </iconSet>
    </cfRule>
  </conditionalFormatting>
  <conditionalFormatting sqref="Q13">
    <cfRule type="iconSet" priority="113">
      <iconSet iconSet="3Symbols" reverse="1">
        <cfvo type="percent" val="0"/>
        <cfvo type="num" val="72"/>
        <cfvo type="num" val="135"/>
      </iconSet>
    </cfRule>
  </conditionalFormatting>
  <conditionalFormatting sqref="Q65">
    <cfRule type="iconSet" priority="114">
      <iconSet iconSet="3Symbols" reverse="1">
        <cfvo type="percent" val="0"/>
        <cfvo type="num" val="72"/>
        <cfvo type="num" val="135"/>
      </iconSet>
    </cfRule>
  </conditionalFormatting>
  <conditionalFormatting sqref="Q152">
    <cfRule type="iconSet" priority="115">
      <iconSet iconSet="3Symbols" reverse="1">
        <cfvo type="percent" val="0"/>
        <cfvo type="num" val="72"/>
        <cfvo type="num" val="135"/>
      </iconSet>
    </cfRule>
  </conditionalFormatting>
  <conditionalFormatting sqref="Q150">
    <cfRule type="iconSet" priority="116">
      <iconSet iconSet="3Symbols" reverse="1">
        <cfvo type="percent" val="0"/>
        <cfvo type="num" val="72"/>
        <cfvo type="num" val="135"/>
      </iconSet>
    </cfRule>
  </conditionalFormatting>
  <conditionalFormatting sqref="Q151">
    <cfRule type="iconSet" priority="117">
      <iconSet iconSet="3Symbols" reverse="1">
        <cfvo type="percent" val="0"/>
        <cfvo type="num" val="72"/>
        <cfvo type="num" val="135"/>
      </iconSet>
    </cfRule>
  </conditionalFormatting>
  <conditionalFormatting sqref="Q165">
    <cfRule type="iconSet" priority="118">
      <iconSet iconSet="3Symbols" reverse="1">
        <cfvo type="percent" val="0"/>
        <cfvo type="num" val="72"/>
        <cfvo type="num" val="135"/>
      </iconSet>
    </cfRule>
  </conditionalFormatting>
  <conditionalFormatting sqref="Q164">
    <cfRule type="iconSet" priority="119">
      <iconSet iconSet="3Symbols" reverse="1">
        <cfvo type="percent" val="0"/>
        <cfvo type="num" val="72"/>
        <cfvo type="num" val="135"/>
      </iconSet>
    </cfRule>
  </conditionalFormatting>
  <conditionalFormatting sqref="Q162">
    <cfRule type="iconSet" priority="120">
      <iconSet iconSet="3Symbols" reverse="1">
        <cfvo type="percent" val="0"/>
        <cfvo type="num" val="72"/>
        <cfvo type="num" val="135"/>
      </iconSet>
    </cfRule>
  </conditionalFormatting>
  <conditionalFormatting sqref="Q163">
    <cfRule type="iconSet" priority="121">
      <iconSet iconSet="3Symbols" reverse="1">
        <cfvo type="percent" val="0"/>
        <cfvo type="num" val="72"/>
        <cfvo type="num" val="135"/>
      </iconSet>
    </cfRule>
  </conditionalFormatting>
  <conditionalFormatting sqref="Q161">
    <cfRule type="iconSet" priority="122">
      <iconSet iconSet="3Symbols" reverse="1">
        <cfvo type="percent" val="0"/>
        <cfvo type="num" val="72"/>
        <cfvo type="num" val="135"/>
      </iconSet>
    </cfRule>
  </conditionalFormatting>
  <conditionalFormatting sqref="Q160">
    <cfRule type="iconSet" priority="123">
      <iconSet iconSet="3Symbols" reverse="1">
        <cfvo type="percent" val="0"/>
        <cfvo type="num" val="72"/>
        <cfvo type="num" val="135"/>
      </iconSet>
    </cfRule>
  </conditionalFormatting>
  <conditionalFormatting sqref="Q159">
    <cfRule type="iconSet" priority="124">
      <iconSet iconSet="3Symbols" reverse="1">
        <cfvo type="percent" val="0"/>
        <cfvo type="num" val="72"/>
        <cfvo type="num" val="135"/>
      </iconSet>
    </cfRule>
  </conditionalFormatting>
  <conditionalFormatting sqref="Q158">
    <cfRule type="iconSet" priority="125">
      <iconSet iconSet="3Symbols" reverse="1">
        <cfvo type="percent" val="0"/>
        <cfvo type="num" val="72"/>
        <cfvo type="num" val="135"/>
      </iconSet>
    </cfRule>
  </conditionalFormatting>
  <conditionalFormatting sqref="Q156">
    <cfRule type="iconSet" priority="126">
      <iconSet iconSet="3Symbols" reverse="1">
        <cfvo type="percent" val="0"/>
        <cfvo type="num" val="72"/>
        <cfvo type="num" val="135"/>
      </iconSet>
    </cfRule>
  </conditionalFormatting>
  <conditionalFormatting sqref="Q157">
    <cfRule type="iconSet" priority="127">
      <iconSet iconSet="3Symbols" reverse="1">
        <cfvo type="percent" val="0"/>
        <cfvo type="num" val="72"/>
        <cfvo type="num" val="135"/>
      </iconSet>
    </cfRule>
  </conditionalFormatting>
  <conditionalFormatting sqref="Q155">
    <cfRule type="iconSet" priority="128">
      <iconSet iconSet="3Symbols" reverse="1">
        <cfvo type="percent" val="0"/>
        <cfvo type="num" val="72"/>
        <cfvo type="num" val="135"/>
      </iconSet>
    </cfRule>
  </conditionalFormatting>
  <conditionalFormatting sqref="Q153">
    <cfRule type="iconSet" priority="129">
      <iconSet iconSet="3Symbols" reverse="1">
        <cfvo type="percent" val="0"/>
        <cfvo type="num" val="72"/>
        <cfvo type="num" val="135"/>
      </iconSet>
    </cfRule>
  </conditionalFormatting>
  <conditionalFormatting sqref="Q154">
    <cfRule type="iconSet" priority="130">
      <iconSet iconSet="3Symbols" reverse="1">
        <cfvo type="percent" val="0"/>
        <cfvo type="num" val="72"/>
        <cfvo type="num" val="135"/>
      </iconSet>
    </cfRule>
  </conditionalFormatting>
  <conditionalFormatting sqref="Q68">
    <cfRule type="iconSet" priority="132">
      <iconSet iconSet="3Symbols" reverse="1">
        <cfvo type="percent" val="0"/>
        <cfvo type="num" val="72"/>
        <cfvo type="num" val="135"/>
      </iconSet>
    </cfRule>
  </conditionalFormatting>
  <conditionalFormatting sqref="Q59">
    <cfRule type="iconSet" priority="133">
      <iconSet iconSet="3Symbols" reverse="1">
        <cfvo type="percent" val="0"/>
        <cfvo type="num" val="72"/>
        <cfvo type="num" val="135"/>
      </iconSet>
    </cfRule>
  </conditionalFormatting>
  <conditionalFormatting sqref="Q60">
    <cfRule type="iconSet" priority="134">
      <iconSet iconSet="3Symbols" reverse="1">
        <cfvo type="percent" val="0"/>
        <cfvo type="num" val="72"/>
        <cfvo type="num" val="135"/>
      </iconSet>
    </cfRule>
  </conditionalFormatting>
  <conditionalFormatting sqref="Q10:Q12 Q14:Q21 Q23:Q166">
    <cfRule type="iconSet" priority="135">
      <iconSet iconSet="3Symbols" reverse="1">
        <cfvo type="percent" val="0"/>
        <cfvo type="num" val="72"/>
        <cfvo type="num" val="135"/>
      </iconSet>
    </cfRule>
  </conditionalFormatting>
  <conditionalFormatting sqref="Q9">
    <cfRule type="iconSet" priority="12">
      <iconSet iconSet="3Symbols" reverse="1">
        <cfvo type="percent" val="0"/>
        <cfvo type="num" val="72"/>
        <cfvo type="num" val="135"/>
      </iconSet>
    </cfRule>
  </conditionalFormatting>
  <conditionalFormatting sqref="J9:J166 O9:O166">
    <cfRule type="cellIs" dxfId="7" priority="7" stopIfTrue="1" operator="between">
      <formula>4</formula>
      <formula>6</formula>
    </cfRule>
  </conditionalFormatting>
  <conditionalFormatting sqref="O68">
    <cfRule type="cellIs" dxfId="6" priority="2" stopIfTrue="1" operator="between">
      <formula>12</formula>
      <formula>15</formula>
    </cfRule>
    <cfRule type="cellIs" dxfId="5" priority="4" stopIfTrue="1" operator="between">
      <formula>16</formula>
      <formula>25</formula>
    </cfRule>
    <cfRule type="cellIs" dxfId="4" priority="5" stopIfTrue="1" operator="between">
      <formula>8</formula>
      <formula>10</formula>
    </cfRule>
  </conditionalFormatting>
  <conditionalFormatting sqref="O68">
    <cfRule type="cellIs" dxfId="3" priority="3" stopIfTrue="1" operator="between">
      <formula>0</formula>
      <formula>3</formula>
    </cfRule>
  </conditionalFormatting>
  <conditionalFormatting sqref="O68">
    <cfRule type="iconSet" priority="6">
      <iconSet iconSet="3Symbols" reverse="1">
        <cfvo type="percent" val="0"/>
        <cfvo type="num" val="15"/>
        <cfvo type="num" val="25"/>
      </iconSet>
    </cfRule>
  </conditionalFormatting>
  <conditionalFormatting sqref="L166">
    <cfRule type="colorScale" priority="1479">
      <colorScale>
        <cfvo type="min"/>
        <cfvo type="percentile" val="50"/>
        <cfvo type="max"/>
        <color rgb="FF63BE7B"/>
        <color rgb="FFFFEB84"/>
        <color rgb="FFF8696B"/>
      </colorScale>
    </cfRule>
  </conditionalFormatting>
  <conditionalFormatting sqref="Q9:Q166">
    <cfRule type="iconSet" priority="1480">
      <iconSet iconSet="3Symbols" reverse="1">
        <cfvo type="percent" val="0"/>
        <cfvo type="num" val="15"/>
        <cfvo type="num" val="25"/>
      </iconSet>
    </cfRule>
    <cfRule type="cellIs" dxfId="2" priority="9" stopIfTrue="1" operator="between">
      <formula>0</formula>
      <formula>7</formula>
    </cfRule>
    <cfRule type="cellIs" dxfId="1" priority="10" stopIfTrue="1" operator="between">
      <formula>16</formula>
      <formula>25</formula>
    </cfRule>
    <cfRule type="cellIs" dxfId="0" priority="11" stopIfTrue="1" operator="between">
      <formula>8</formula>
      <formula>15</formula>
    </cfRule>
  </conditionalFormatting>
  <conditionalFormatting sqref="O166">
    <cfRule type="iconSet" priority="1481">
      <iconSet iconSet="3Symbols" reverse="1">
        <cfvo type="percent" val="0"/>
        <cfvo type="num" val="72"/>
        <cfvo type="num" val="135"/>
      </iconSet>
    </cfRule>
  </conditionalFormatting>
  <conditionalFormatting sqref="Q166">
    <cfRule type="iconSet" priority="1482">
      <iconSet iconSet="3Symbols" reverse="1">
        <cfvo type="percent" val="0"/>
        <cfvo type="num" val="72"/>
        <cfvo type="num" val="135"/>
      </iconSet>
    </cfRule>
  </conditionalFormatting>
  <conditionalFormatting sqref="L165">
    <cfRule type="colorScale" priority="1">
      <colorScale>
        <cfvo type="min"/>
        <cfvo type="percentile" val="50"/>
        <cfvo type="max"/>
        <color rgb="FF63BE7B"/>
        <color rgb="FFFFEB84"/>
        <color rgb="FFF8696B"/>
      </colorScale>
    </cfRule>
  </conditionalFormatting>
  <pageMargins left="0.42" right="0.2" top="0.75" bottom="0.35" header="0.3" footer="0.17"/>
  <pageSetup paperSize="9" scale="52" fitToHeight="0" orientation="landscape" r:id="rId1"/>
  <headerFooter alignWithMargins="0"/>
  <rowBreaks count="1" manualBreakCount="1">
    <brk id="163" min="1" max="1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6"/>
  <sheetViews>
    <sheetView workbookViewId="0">
      <selection activeCell="B5" sqref="B5"/>
    </sheetView>
  </sheetViews>
  <sheetFormatPr defaultRowHeight="15" x14ac:dyDescent="0.25"/>
  <cols>
    <col min="2" max="2" width="33.5703125" customWidth="1"/>
  </cols>
  <sheetData>
    <row r="2" spans="1:2" x14ac:dyDescent="0.25">
      <c r="A2" s="62" t="s">
        <v>67</v>
      </c>
      <c r="B2" s="62" t="s">
        <v>68</v>
      </c>
    </row>
    <row r="3" spans="1:2" x14ac:dyDescent="0.25">
      <c r="A3" s="63">
        <v>1</v>
      </c>
      <c r="B3" s="63" t="s">
        <v>69</v>
      </c>
    </row>
    <row r="4" spans="1:2" x14ac:dyDescent="0.25">
      <c r="A4" s="63">
        <v>2</v>
      </c>
      <c r="B4" s="63" t="s">
        <v>70</v>
      </c>
    </row>
    <row r="5" spans="1:2" x14ac:dyDescent="0.25">
      <c r="A5" s="63">
        <v>3</v>
      </c>
      <c r="B5" s="63" t="s">
        <v>71</v>
      </c>
    </row>
    <row r="6" spans="1:2" x14ac:dyDescent="0.25">
      <c r="A6" s="63">
        <v>4</v>
      </c>
      <c r="B6" s="63"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D9"/>
  <sheetViews>
    <sheetView zoomScaleNormal="100" zoomScaleSheetLayoutView="183" zoomScalePageLayoutView="226" workbookViewId="0">
      <selection activeCell="C6" sqref="C6"/>
    </sheetView>
  </sheetViews>
  <sheetFormatPr defaultColWidth="8.85546875" defaultRowHeight="12.75" x14ac:dyDescent="0.2"/>
  <cols>
    <col min="1" max="2" width="8.85546875" style="21"/>
    <col min="3" max="3" width="16.85546875" style="21" bestFit="1" customWidth="1"/>
    <col min="4" max="4" width="47.7109375" style="21" bestFit="1" customWidth="1"/>
    <col min="5" max="16384" width="8.85546875" style="21"/>
  </cols>
  <sheetData>
    <row r="1" spans="2:4" ht="13.5" thickBot="1" x14ac:dyDescent="0.25"/>
    <row r="2" spans="2:4" x14ac:dyDescent="0.2">
      <c r="B2" s="132" t="s">
        <v>9</v>
      </c>
      <c r="C2" s="133"/>
      <c r="D2" s="134"/>
    </row>
    <row r="3" spans="2:4" ht="13.5" thickBot="1" x14ac:dyDescent="0.25">
      <c r="B3" s="135"/>
      <c r="C3" s="136"/>
      <c r="D3" s="137"/>
    </row>
    <row r="4" spans="2:4" ht="30" customHeight="1" x14ac:dyDescent="0.2">
      <c r="B4" s="138" t="s">
        <v>2</v>
      </c>
      <c r="C4" s="139"/>
      <c r="D4" s="65" t="s">
        <v>10</v>
      </c>
    </row>
    <row r="5" spans="2:4" ht="31.5" customHeight="1" x14ac:dyDescent="0.2">
      <c r="B5" s="22">
        <v>1</v>
      </c>
      <c r="C5" s="23" t="s">
        <v>30</v>
      </c>
      <c r="D5" s="24" t="s">
        <v>11</v>
      </c>
    </row>
    <row r="6" spans="2:4" ht="30" x14ac:dyDescent="0.2">
      <c r="B6" s="22">
        <v>2</v>
      </c>
      <c r="C6" s="25" t="s">
        <v>29</v>
      </c>
      <c r="D6" s="24" t="s">
        <v>12</v>
      </c>
    </row>
    <row r="7" spans="2:4" ht="15.75" x14ac:dyDescent="0.2">
      <c r="B7" s="22">
        <v>3</v>
      </c>
      <c r="C7" s="26" t="s">
        <v>13</v>
      </c>
      <c r="D7" s="24" t="s">
        <v>14</v>
      </c>
    </row>
    <row r="8" spans="2:4" ht="15.75" x14ac:dyDescent="0.2">
      <c r="B8" s="22">
        <v>4</v>
      </c>
      <c r="C8" s="27" t="s">
        <v>15</v>
      </c>
      <c r="D8" s="24" t="s">
        <v>16</v>
      </c>
    </row>
    <row r="9" spans="2:4" ht="30.75" thickBot="1" x14ac:dyDescent="0.25">
      <c r="B9" s="28">
        <v>5</v>
      </c>
      <c r="C9" s="29" t="s">
        <v>17</v>
      </c>
      <c r="D9" s="24" t="s">
        <v>18</v>
      </c>
    </row>
  </sheetData>
  <mergeCells count="2">
    <mergeCell ref="B2:D3"/>
    <mergeCell ref="B4:C4"/>
  </mergeCells>
  <conditionalFormatting sqref="B5:B9">
    <cfRule type="colorScale" priority="1">
      <colorScale>
        <cfvo type="min"/>
        <cfvo type="percentile" val="50"/>
        <cfvo type="max"/>
        <color rgb="FF63BE7B"/>
        <color rgb="FFFFEB84"/>
        <color rgb="FFF8696B"/>
      </colorScale>
    </cfRule>
  </conditionalFormatting>
  <pageMargins left="0.7" right="0.7" top="0.75" bottom="0.75" header="0.3" footer="0.3"/>
  <pageSetup paperSize="9" scale="8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8"/>
  <sheetViews>
    <sheetView zoomScaleNormal="100" zoomScaleSheetLayoutView="100" zoomScalePageLayoutView="214" workbookViewId="0">
      <selection activeCell="C15" sqref="C15"/>
    </sheetView>
  </sheetViews>
  <sheetFormatPr defaultColWidth="8.85546875" defaultRowHeight="12.75" x14ac:dyDescent="0.2"/>
  <cols>
    <col min="1" max="1" width="9.42578125" style="21" bestFit="1" customWidth="1"/>
    <col min="2" max="2" width="15.140625" style="21" customWidth="1"/>
    <col min="3" max="3" width="108.7109375" style="39" customWidth="1"/>
    <col min="4" max="4" width="10.7109375" style="21" customWidth="1"/>
    <col min="5" max="16384" width="8.85546875" style="21"/>
  </cols>
  <sheetData>
    <row r="1" spans="1:3" ht="32.25" customHeight="1" x14ac:dyDescent="0.2">
      <c r="A1" s="140" t="s">
        <v>40</v>
      </c>
      <c r="B1" s="141"/>
      <c r="C1" s="141"/>
    </row>
    <row r="2" spans="1:3" ht="16.5" customHeight="1" x14ac:dyDescent="0.2">
      <c r="A2" s="142" t="s">
        <v>24</v>
      </c>
      <c r="B2" s="144" t="s">
        <v>25</v>
      </c>
      <c r="C2" s="146" t="s">
        <v>26</v>
      </c>
    </row>
    <row r="3" spans="1:3" ht="18.75" customHeight="1" x14ac:dyDescent="0.2">
      <c r="A3" s="143"/>
      <c r="B3" s="145"/>
      <c r="C3" s="147"/>
    </row>
    <row r="4" spans="1:3" ht="51" x14ac:dyDescent="0.2">
      <c r="A4" s="32">
        <v>1</v>
      </c>
      <c r="B4" s="33" t="s">
        <v>30</v>
      </c>
      <c r="C4" s="34" t="s">
        <v>41</v>
      </c>
    </row>
    <row r="5" spans="1:3" ht="51" x14ac:dyDescent="0.2">
      <c r="A5" s="32">
        <v>2</v>
      </c>
      <c r="B5" s="35" t="s">
        <v>29</v>
      </c>
      <c r="C5" s="34" t="s">
        <v>42</v>
      </c>
    </row>
    <row r="6" spans="1:3" ht="51" x14ac:dyDescent="0.2">
      <c r="A6" s="32">
        <v>3</v>
      </c>
      <c r="B6" s="36" t="s">
        <v>13</v>
      </c>
      <c r="C6" s="34" t="s">
        <v>43</v>
      </c>
    </row>
    <row r="7" spans="1:3" ht="51" x14ac:dyDescent="0.2">
      <c r="A7" s="32">
        <v>4</v>
      </c>
      <c r="B7" s="37" t="s">
        <v>15</v>
      </c>
      <c r="C7" s="34" t="s">
        <v>44</v>
      </c>
    </row>
    <row r="8" spans="1:3" ht="51" x14ac:dyDescent="0.2">
      <c r="A8" s="32">
        <v>5</v>
      </c>
      <c r="B8" s="38" t="s">
        <v>28</v>
      </c>
      <c r="C8" s="34" t="s">
        <v>45</v>
      </c>
    </row>
  </sheetData>
  <mergeCells count="4">
    <mergeCell ref="A1:C1"/>
    <mergeCell ref="A2:A3"/>
    <mergeCell ref="B2:B3"/>
    <mergeCell ref="C2:C3"/>
  </mergeCells>
  <conditionalFormatting sqref="A4:A8">
    <cfRule type="colorScale" priority="1">
      <colorScale>
        <cfvo type="min"/>
        <cfvo type="percentile" val="50"/>
        <cfvo type="max"/>
        <color rgb="FF63BE7B"/>
        <color rgb="FFFFEB84"/>
        <color rgb="FFF8696B"/>
      </colorScale>
    </cfRule>
  </conditionalFormatting>
  <pageMargins left="0.7" right="0.7" top="0.75" bottom="0.75" header="0.3" footer="0.3"/>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I15"/>
  <sheetViews>
    <sheetView zoomScaleNormal="100" zoomScaleSheetLayoutView="206" workbookViewId="0">
      <selection activeCell="B7" sqref="B7"/>
    </sheetView>
  </sheetViews>
  <sheetFormatPr defaultColWidth="8.85546875" defaultRowHeight="12.75" x14ac:dyDescent="0.2"/>
  <cols>
    <col min="1" max="1" width="10.140625" style="21" customWidth="1"/>
    <col min="2" max="2" width="93.7109375" style="21" customWidth="1"/>
    <col min="3" max="3" width="8.85546875" style="21"/>
    <col min="4" max="9" width="21.85546875" style="21" customWidth="1"/>
    <col min="10" max="10" width="8.85546875" style="21"/>
    <col min="11" max="11" width="58.28515625" style="21" bestFit="1" customWidth="1"/>
    <col min="12" max="16384" width="8.85546875" style="21"/>
  </cols>
  <sheetData>
    <row r="2" spans="1:9" ht="12.75" customHeight="1" x14ac:dyDescent="0.2">
      <c r="A2" s="151" t="s">
        <v>39</v>
      </c>
      <c r="B2" s="152"/>
      <c r="D2" s="148" t="s">
        <v>74</v>
      </c>
      <c r="E2" s="148"/>
      <c r="F2" s="148"/>
      <c r="G2" s="148"/>
    </row>
    <row r="3" spans="1:9" ht="12.75" customHeight="1" x14ac:dyDescent="0.2">
      <c r="A3" s="153"/>
      <c r="B3" s="154"/>
    </row>
    <row r="4" spans="1:9" ht="12.75" customHeight="1" x14ac:dyDescent="0.2">
      <c r="A4" s="155"/>
      <c r="B4" s="156"/>
    </row>
    <row r="5" spans="1:9" ht="19.5" customHeight="1" x14ac:dyDescent="0.2">
      <c r="A5" s="30" t="s">
        <v>19</v>
      </c>
      <c r="B5" s="31" t="s">
        <v>20</v>
      </c>
      <c r="D5" s="50" t="s">
        <v>2</v>
      </c>
      <c r="E5" s="50" t="s">
        <v>48</v>
      </c>
      <c r="F5" s="50" t="s">
        <v>49</v>
      </c>
      <c r="G5" s="50" t="s">
        <v>50</v>
      </c>
      <c r="H5" s="50" t="s">
        <v>51</v>
      </c>
      <c r="I5" s="50" t="s">
        <v>52</v>
      </c>
    </row>
    <row r="6" spans="1:9" ht="30" x14ac:dyDescent="0.2">
      <c r="A6" s="157" t="s">
        <v>21</v>
      </c>
      <c r="B6" s="48" t="s">
        <v>22</v>
      </c>
      <c r="D6" s="165" t="s">
        <v>53</v>
      </c>
      <c r="E6" s="59" t="s">
        <v>58</v>
      </c>
      <c r="F6" s="53" t="s">
        <v>55</v>
      </c>
      <c r="G6" s="55" t="s">
        <v>56</v>
      </c>
      <c r="H6" s="57" t="s">
        <v>57</v>
      </c>
      <c r="I6" s="57" t="s">
        <v>57</v>
      </c>
    </row>
    <row r="7" spans="1:9" ht="75" x14ac:dyDescent="0.2">
      <c r="A7" s="158"/>
      <c r="B7" s="49" t="s">
        <v>33</v>
      </c>
      <c r="D7" s="166"/>
      <c r="E7" s="60">
        <v>5</v>
      </c>
      <c r="F7" s="54">
        <v>10</v>
      </c>
      <c r="G7" s="56">
        <v>15</v>
      </c>
      <c r="H7" s="58">
        <v>20</v>
      </c>
      <c r="I7" s="58">
        <v>25</v>
      </c>
    </row>
    <row r="8" spans="1:9" ht="30" x14ac:dyDescent="0.2">
      <c r="A8" s="163" t="s">
        <v>46</v>
      </c>
      <c r="B8" s="47" t="s">
        <v>31</v>
      </c>
      <c r="D8" s="165" t="s">
        <v>51</v>
      </c>
      <c r="E8" s="59" t="s">
        <v>58</v>
      </c>
      <c r="F8" s="53" t="s">
        <v>55</v>
      </c>
      <c r="G8" s="55" t="s">
        <v>56</v>
      </c>
      <c r="H8" s="57" t="s">
        <v>57</v>
      </c>
      <c r="I8" s="57" t="s">
        <v>57</v>
      </c>
    </row>
    <row r="9" spans="1:9" ht="60" x14ac:dyDescent="0.2">
      <c r="A9" s="164"/>
      <c r="B9" s="47" t="s">
        <v>32</v>
      </c>
      <c r="D9" s="166"/>
      <c r="E9" s="60">
        <v>4</v>
      </c>
      <c r="F9" s="54">
        <v>8</v>
      </c>
      <c r="G9" s="56">
        <v>12</v>
      </c>
      <c r="H9" s="61">
        <v>16</v>
      </c>
      <c r="I9" s="58">
        <v>20</v>
      </c>
    </row>
    <row r="10" spans="1:9" ht="30" x14ac:dyDescent="0.2">
      <c r="A10" s="159" t="s">
        <v>47</v>
      </c>
      <c r="B10" s="45" t="s">
        <v>34</v>
      </c>
      <c r="D10" s="165" t="s">
        <v>50</v>
      </c>
      <c r="E10" s="51" t="s">
        <v>54</v>
      </c>
      <c r="F10" s="59" t="s">
        <v>58</v>
      </c>
      <c r="G10" s="53" t="s">
        <v>55</v>
      </c>
      <c r="H10" s="55" t="s">
        <v>56</v>
      </c>
      <c r="I10" s="55" t="s">
        <v>56</v>
      </c>
    </row>
    <row r="11" spans="1:9" ht="30" x14ac:dyDescent="0.2">
      <c r="A11" s="160"/>
      <c r="B11" s="46" t="s">
        <v>35</v>
      </c>
      <c r="D11" s="166"/>
      <c r="E11" s="52">
        <v>3</v>
      </c>
      <c r="F11" s="60">
        <v>6</v>
      </c>
      <c r="G11" s="54">
        <v>9</v>
      </c>
      <c r="H11" s="56">
        <v>12</v>
      </c>
      <c r="I11" s="56">
        <v>15</v>
      </c>
    </row>
    <row r="12" spans="1:9" ht="30" x14ac:dyDescent="0.2">
      <c r="A12" s="161" t="s">
        <v>59</v>
      </c>
      <c r="B12" s="43" t="s">
        <v>23</v>
      </c>
      <c r="D12" s="165" t="s">
        <v>49</v>
      </c>
      <c r="E12" s="51" t="s">
        <v>54</v>
      </c>
      <c r="F12" s="59" t="s">
        <v>58</v>
      </c>
      <c r="G12" s="59" t="s">
        <v>58</v>
      </c>
      <c r="H12" s="53" t="s">
        <v>55</v>
      </c>
      <c r="I12" s="53" t="s">
        <v>55</v>
      </c>
    </row>
    <row r="13" spans="1:9" ht="45" x14ac:dyDescent="0.2">
      <c r="A13" s="162"/>
      <c r="B13" s="44" t="s">
        <v>36</v>
      </c>
      <c r="D13" s="166"/>
      <c r="E13" s="52">
        <v>2</v>
      </c>
      <c r="F13" s="60">
        <v>4</v>
      </c>
      <c r="G13" s="60">
        <v>6</v>
      </c>
      <c r="H13" s="54">
        <v>8</v>
      </c>
      <c r="I13" s="54">
        <v>10</v>
      </c>
    </row>
    <row r="14" spans="1:9" ht="15" x14ac:dyDescent="0.2">
      <c r="A14" s="149" t="s">
        <v>60</v>
      </c>
      <c r="B14" s="41" t="s">
        <v>37</v>
      </c>
      <c r="D14" s="165" t="s">
        <v>48</v>
      </c>
      <c r="E14" s="51" t="s">
        <v>54</v>
      </c>
      <c r="F14" s="51" t="s">
        <v>54</v>
      </c>
      <c r="G14" s="51" t="s">
        <v>54</v>
      </c>
      <c r="H14" s="59" t="s">
        <v>58</v>
      </c>
      <c r="I14" s="59" t="s">
        <v>58</v>
      </c>
    </row>
    <row r="15" spans="1:9" ht="45" x14ac:dyDescent="0.2">
      <c r="A15" s="150"/>
      <c r="B15" s="42" t="s">
        <v>38</v>
      </c>
      <c r="D15" s="166"/>
      <c r="E15" s="52">
        <v>1</v>
      </c>
      <c r="F15" s="52">
        <v>2</v>
      </c>
      <c r="G15" s="52">
        <v>3</v>
      </c>
      <c r="H15" s="60">
        <v>4</v>
      </c>
      <c r="I15" s="60">
        <v>5</v>
      </c>
    </row>
  </sheetData>
  <mergeCells count="12">
    <mergeCell ref="D2:G2"/>
    <mergeCell ref="A14:A15"/>
    <mergeCell ref="A2:B4"/>
    <mergeCell ref="A6:A7"/>
    <mergeCell ref="A10:A11"/>
    <mergeCell ref="A12:A13"/>
    <mergeCell ref="A8:A9"/>
    <mergeCell ref="D6:D7"/>
    <mergeCell ref="D8:D9"/>
    <mergeCell ref="D10:D11"/>
    <mergeCell ref="D12:D13"/>
    <mergeCell ref="D14:D15"/>
  </mergeCells>
  <conditionalFormatting sqref="A6:A7 A12:A13">
    <cfRule type="colorScale" priority="6">
      <colorScale>
        <cfvo type="min"/>
        <cfvo type="percentile" val="50"/>
        <cfvo type="max"/>
        <color rgb="FF63BE7B"/>
        <color rgb="FFFFEB84"/>
        <color rgb="FFF8696B"/>
      </colorScale>
    </cfRule>
  </conditionalFormatting>
  <conditionalFormatting sqref="B6:B13">
    <cfRule type="colorScale" priority="5">
      <colorScale>
        <cfvo type="min"/>
        <cfvo type="percentile" val="50"/>
        <cfvo type="max"/>
        <color rgb="FF63BE7B"/>
        <color rgb="FFFFEB84"/>
        <color rgb="FFF8696B"/>
      </colorScale>
    </cfRule>
  </conditionalFormatting>
  <conditionalFormatting sqref="A14:A15">
    <cfRule type="colorScale" priority="4">
      <colorScale>
        <cfvo type="min"/>
        <cfvo type="percentile" val="50"/>
        <cfvo type="max"/>
        <color rgb="FF63BE7B"/>
        <color rgb="FFFFEB84"/>
        <color rgb="FFF8696B"/>
      </colorScale>
    </cfRule>
  </conditionalFormatting>
  <conditionalFormatting sqref="B14:B15">
    <cfRule type="colorScale" priority="3">
      <colorScale>
        <cfvo type="min"/>
        <cfvo type="percentile" val="50"/>
        <cfvo type="max"/>
        <color rgb="FF63BE7B"/>
        <color rgb="FFFFEB84"/>
        <color rgb="FFF8696B"/>
      </colorScale>
    </cfRule>
  </conditionalFormatting>
  <conditionalFormatting sqref="A8:A9">
    <cfRule type="colorScale" priority="2">
      <colorScale>
        <cfvo type="min"/>
        <cfvo type="percentile" val="50"/>
        <cfvo type="max"/>
        <color rgb="FF63BE7B"/>
        <color rgb="FFFFEB84"/>
        <color rgb="FFF8696B"/>
      </colorScale>
    </cfRule>
  </conditionalFormatting>
  <conditionalFormatting sqref="A10:A11">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3</vt:i4>
      </vt:variant>
    </vt:vector>
  </HeadingPairs>
  <TitlesOfParts>
    <vt:vector size="8" baseType="lpstr">
      <vt:lpstr>RİSK ANALİZİ</vt:lpstr>
      <vt:lpstr>RİSK KATEGORİSİ</vt:lpstr>
      <vt:lpstr>OLASILIK</vt:lpstr>
      <vt:lpstr>ETKİ</vt:lpstr>
      <vt:lpstr>MUTLAK RİSK MATRİSİ</vt:lpstr>
      <vt:lpstr>'RİSK ANALİZİ'!vARLIKDEGERI</vt:lpstr>
      <vt:lpstr>'MUTLAK RİSK MATRİSİ'!Yazdırma_Alanı</vt:lpstr>
      <vt:lpstr>'RİSK ANALİZİ'!Yazdırma_Alanı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Goncagül BALKİ YILDIZ</dc:creator>
  <cp:lastModifiedBy>-</cp:lastModifiedBy>
  <dcterms:created xsi:type="dcterms:W3CDTF">2024-11-13T19:18:19Z</dcterms:created>
  <dcterms:modified xsi:type="dcterms:W3CDTF">2026-04-13T12:55:52Z</dcterms:modified>
</cp:coreProperties>
</file>